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KONSIGNASI Januari 19" sheetId="1" r:id="rId1"/>
    <sheet name="EKSEKUSI  Januari 19" sheetId="2" r:id="rId2"/>
    <sheet name="PERKARA  Januari 19" sheetId="3" r:id="rId3"/>
    <sheet name="EKSEKUSI  Des 18 " sheetId="4" r:id="rId4"/>
    <sheet name="PERKARA  Des 2018 " sheetId="5" r:id="rId5"/>
    <sheet name="KONSIGNASI Des 18 " sheetId="6" r:id="rId6"/>
    <sheet name="KONSIGNASI Nop 18" sheetId="7" r:id="rId7"/>
    <sheet name="PERKARA  Nop 2018" sheetId="8" r:id="rId8"/>
    <sheet name="EKSEKUSI Nop 18 " sheetId="9" r:id="rId9"/>
    <sheet name="EKSEKUSI Okt 18" sheetId="10" r:id="rId10"/>
    <sheet name="KONSIGNASI Okt 18 " sheetId="11" r:id="rId11"/>
    <sheet name="PERKARA  Okt 2018" sheetId="12" r:id="rId12"/>
    <sheet name="KONSIGNASI Sept 18" sheetId="13" r:id="rId13"/>
    <sheet name="EKSEKUSI Sept 18" sheetId="14" r:id="rId14"/>
    <sheet name="PERKARA  Sept 2018" sheetId="15" r:id="rId15"/>
    <sheet name="PERKARA  Agts 2018 Smg" sheetId="16" r:id="rId16"/>
    <sheet name="EKSEKUSI Agust 2018 Smg" sheetId="17" r:id="rId17"/>
    <sheet name="KONSIGNASI Agt 2018 Smg" sheetId="18" r:id="rId18"/>
    <sheet name="KONSIGNASI juli 2018 Smg" sheetId="19" r:id="rId19"/>
    <sheet name="EKSEKUSI juli 2018 Smg" sheetId="20" r:id="rId20"/>
    <sheet name="PERKARA  Juli 2018 Smg " sheetId="21" r:id="rId21"/>
    <sheet name="EKSEKUSI juni 2018 Smg " sheetId="22" r:id="rId22"/>
    <sheet name="KONSIGNASI juni 2018 Smg " sheetId="23" r:id="rId23"/>
    <sheet name="PERKARA  Juni 2018 Smg " sheetId="24" r:id="rId24"/>
    <sheet name="KONSIGNASI Mei 2018 Smg" sheetId="25" r:id="rId25"/>
    <sheet name="EKSEKUSI Mei 2018 Smg" sheetId="26" r:id="rId26"/>
    <sheet name="PERKARA  Mei 2018 Smg " sheetId="27" r:id="rId27"/>
    <sheet name="EKSEKUSI April 2018 Smg  " sheetId="28" r:id="rId28"/>
    <sheet name="PERKARA April 2018 Smg " sheetId="29" r:id="rId29"/>
    <sheet name="KONSIGNASI Apri 2018 Smg " sheetId="30" r:id="rId30"/>
    <sheet name="KONSIGNASI Maret 2018 Smg" sheetId="31" r:id="rId31"/>
    <sheet name="PERKARAMaret 2018 Smg " sheetId="32" r:id="rId32"/>
    <sheet name="EKSEKUSI Maret 2018 Smg " sheetId="33" r:id="rId33"/>
    <sheet name="PERKARA Peb 2018 Smg " sheetId="34" r:id="rId34"/>
    <sheet name="KONSIGNASI Peb 2018 Smg" sheetId="35" r:id="rId35"/>
    <sheet name="EKSEKUSI Peb 2018 Smg " sheetId="36" r:id="rId36"/>
    <sheet name="EKSEKUSI Jan 2018 Smg" sheetId="37" r:id="rId37"/>
    <sheet name="KONSIGNASI Jan 2018 Smg" sheetId="38" r:id="rId38"/>
    <sheet name="PERKARA Jan 2018 Smg" sheetId="39" r:id="rId39"/>
    <sheet name="KONSIGNASI Des PA Smg 17" sheetId="40" r:id="rId40"/>
    <sheet name="EKSEKUSI Des PA Smg17 " sheetId="41" r:id="rId41"/>
    <sheet name="PERKARA des PA Smg17" sheetId="42" r:id="rId42"/>
    <sheet name="PERKARA Nop PA Smg17" sheetId="43" r:id="rId43"/>
    <sheet name="EKSEKUSI  Nop PA Smg17 " sheetId="44" r:id="rId44"/>
    <sheet name="KONSIGNASI Nop PA Smg 17 " sheetId="45" r:id="rId45"/>
    <sheet name="EKSEKUSI  Okt PA Smg17" sheetId="46" r:id="rId46"/>
    <sheet name="PERKARA OKT PA Smg17" sheetId="47" r:id="rId47"/>
    <sheet name="KONSIGNASI OKT PA Smg 17" sheetId="48" r:id="rId48"/>
    <sheet name="KONSIGNASI  Sept PA Smg 17" sheetId="49" r:id="rId49"/>
    <sheet name="PERKARA Sept PA Smg17" sheetId="50" r:id="rId50"/>
    <sheet name="EKSEKUSI  Sept PA Smg17" sheetId="51" r:id="rId51"/>
    <sheet name="EKSEKUSI  Agts PA Smg17" sheetId="52" r:id="rId52"/>
    <sheet name="PERKARA Agt PA Smg17" sheetId="53" r:id="rId53"/>
    <sheet name="KONSIGNASI  Agt PA Smg 17" sheetId="54" r:id="rId54"/>
    <sheet name="PERKARA Juli17" sheetId="55" r:id="rId55"/>
    <sheet name="KONSIGNASI Juli17" sheetId="56" r:id="rId56"/>
    <sheet name="EKSEKUSI  Juli17" sheetId="57" r:id="rId57"/>
    <sheet name="EKSEKUSI  Juni17" sheetId="58" r:id="rId58"/>
    <sheet name="KONSIGNASI Juni17" sheetId="59" r:id="rId59"/>
    <sheet name="PERKARA Juni 17" sheetId="60" r:id="rId60"/>
    <sheet name="PERKARA Mei 17 " sheetId="61" r:id="rId61"/>
    <sheet name="KONSIGNASI Mei 17 " sheetId="62" r:id="rId62"/>
    <sheet name="EKSEKUSI  Mei 17 " sheetId="63" r:id="rId63"/>
    <sheet name="EKSEKUSI  April 17" sheetId="64" r:id="rId64"/>
    <sheet name="KONSIGNASI April 17 " sheetId="65" r:id="rId65"/>
    <sheet name="PERKARA April 17 " sheetId="66" r:id="rId66"/>
    <sheet name="KONSIGNASI maret17" sheetId="67" r:id="rId67"/>
    <sheet name="EKSEKUSI  Peb17" sheetId="68" r:id="rId68"/>
    <sheet name="EKSEKUSI Maret17" sheetId="69" r:id="rId69"/>
    <sheet name="PERKARA Maret17" sheetId="70" r:id="rId70"/>
    <sheet name="EKSEKUSI Peb" sheetId="71" r:id="rId71"/>
    <sheet name="PERKARA Peb17" sheetId="72" r:id="rId72"/>
    <sheet name="EKSEKUSI Jan" sheetId="73" r:id="rId73"/>
    <sheet name="KONSIGNASI" sheetId="74" r:id="rId74"/>
    <sheet name="Sheet3" sheetId="75" r:id="rId75"/>
  </sheets>
  <definedNames>
    <definedName name="_xlnm.Print_Area" localSheetId="4">'PERKARA  Des 2018 '!$A$1:$H$36</definedName>
    <definedName name="_xlnm.Print_Area" localSheetId="2">'PERKARA  Januari 19'!$A$1:$H$36</definedName>
  </definedNames>
  <calcPr fullCalcOnLoad="1"/>
</workbook>
</file>

<file path=xl/sharedStrings.xml><?xml version="1.0" encoding="utf-8"?>
<sst xmlns="http://schemas.openxmlformats.org/spreadsheetml/2006/main" count="3616" uniqueCount="209">
  <si>
    <t>PENGADILAN AGAMA KUDUS</t>
  </si>
  <si>
    <t>Jl. Raya Kudus - Pati KM. 4 Kudus</t>
  </si>
  <si>
    <t>Telp. (0291) 438385, 4251075</t>
  </si>
  <si>
    <t>LAPORAN KEUANGAN PERKARA</t>
  </si>
  <si>
    <t>No</t>
  </si>
  <si>
    <t>Uraian</t>
  </si>
  <si>
    <t>Jumlah</t>
  </si>
  <si>
    <t>Penerimaan</t>
  </si>
  <si>
    <t>Pengeluaran</t>
  </si>
  <si>
    <t>Sisa awal</t>
  </si>
  <si>
    <t>Penerimaan bulan ini</t>
  </si>
  <si>
    <t>Biaya panggilan</t>
  </si>
  <si>
    <t>Biaya sita</t>
  </si>
  <si>
    <t>Biaya sumpah</t>
  </si>
  <si>
    <t>Biaya pemberitahuan</t>
  </si>
  <si>
    <t>Meterai</t>
  </si>
  <si>
    <t>Pengembalian sisa panjar</t>
  </si>
  <si>
    <t>SALDO</t>
  </si>
  <si>
    <t>JUMLAH</t>
  </si>
  <si>
    <t>Mengetahui,</t>
  </si>
  <si>
    <t>Biaya pemeriksaan setempat</t>
  </si>
  <si>
    <t>Ketua Pengadilan Agama Kudus</t>
  </si>
  <si>
    <t>Rp.</t>
  </si>
  <si>
    <t>Biaya Pendaftaran</t>
  </si>
  <si>
    <t>Biaya Redaksi</t>
  </si>
  <si>
    <t>Biaya Penerjemah</t>
  </si>
  <si>
    <t>Biaya Pengiriman  perkara</t>
  </si>
  <si>
    <t>Biaya Meterai</t>
  </si>
  <si>
    <t>1</t>
  </si>
  <si>
    <t>2</t>
  </si>
  <si>
    <t>Biaya proses penyelesaian perkara</t>
  </si>
  <si>
    <t>NO</t>
  </si>
  <si>
    <t>URAIAN</t>
  </si>
  <si>
    <t>PENERIMAAN</t>
  </si>
  <si>
    <t>PENGELUARAN</t>
  </si>
  <si>
    <t>Sisa Awal</t>
  </si>
  <si>
    <t xml:space="preserve">Penerimaan </t>
  </si>
  <si>
    <t>Leges</t>
  </si>
  <si>
    <t>Sita Eksekusi</t>
  </si>
  <si>
    <t>Juru Sita</t>
  </si>
  <si>
    <t>Iklan</t>
  </si>
  <si>
    <t>Juru Lelang</t>
  </si>
  <si>
    <t>Saksi</t>
  </si>
  <si>
    <t>Keamanan</t>
  </si>
  <si>
    <t>Pengembalian Sisa Panjar Eksekusi</t>
  </si>
  <si>
    <t>Lain-lain</t>
  </si>
  <si>
    <t>Saldo akhir</t>
  </si>
  <si>
    <t>Saldo Bank</t>
  </si>
  <si>
    <t>Saldo Kas Tunai</t>
  </si>
  <si>
    <t>Saldo Akhir</t>
  </si>
  <si>
    <t>Penerimaan (Uang konsignyasi dan panjar konsignyasi</t>
  </si>
  <si>
    <t>Biaya pelaksanaan penawaran</t>
  </si>
  <si>
    <t>Biaya Proses/ATK</t>
  </si>
  <si>
    <t>Redaksi</t>
  </si>
  <si>
    <t>Pengembalian uang konsignyasi</t>
  </si>
  <si>
    <t>LI-PA.7-a</t>
  </si>
  <si>
    <t>LI-PA.7-b</t>
  </si>
  <si>
    <t>LAPORAN KEUANGAN EKSEKUSI</t>
  </si>
  <si>
    <t>LI-PA.7-c</t>
  </si>
  <si>
    <t>LAPORAN KEUANGAN KONSIGNYASI</t>
  </si>
  <si>
    <t>Rp. 0</t>
  </si>
  <si>
    <t xml:space="preserve">*catatan : </t>
  </si>
  <si>
    <t>-</t>
  </si>
  <si>
    <t>Drs. MUSADDAD ZUHDI, M.H.</t>
  </si>
  <si>
    <t>NIP. 19580722 198903 1 002</t>
  </si>
  <si>
    <t>Rp.190.000</t>
  </si>
  <si>
    <t>Rp. 25.000</t>
  </si>
  <si>
    <t>Rp.786.000,-</t>
  </si>
  <si>
    <t>Rp.215.000</t>
  </si>
  <si>
    <t>Rp.571.000</t>
  </si>
  <si>
    <t xml:space="preserve">  Saldo Bank sejumlah </t>
  </si>
  <si>
    <t xml:space="preserve">Saldo Kas Tunai sejumlah </t>
  </si>
  <si>
    <t>Mengetahui</t>
  </si>
  <si>
    <r>
      <t xml:space="preserve">  </t>
    </r>
    <r>
      <rPr>
        <sz val="11"/>
        <rFont val="Trebuchet MS"/>
        <family val="2"/>
      </rPr>
      <t>Ketua Pengadilan Agama Kudus</t>
    </r>
  </si>
  <si>
    <t>Drs.MUSADDAD ZUHDI, M.H.</t>
  </si>
  <si>
    <r>
      <t xml:space="preserve">NIP. </t>
    </r>
    <r>
      <rPr>
        <sz val="11"/>
        <rFont val="Trebuchet MS"/>
        <family val="2"/>
      </rPr>
      <t>19580722 198903 1 002</t>
    </r>
  </si>
  <si>
    <t>Kudus, 28 Pebruari  2017</t>
  </si>
  <si>
    <t>Panitera Pengadilan Agama Kudus</t>
  </si>
  <si>
    <t>TOHIR, S.H., MH.</t>
  </si>
  <si>
    <t>NIP. 19650921 198503 1 001</t>
  </si>
  <si>
    <t>BULAN PEBRUARI 2017</t>
  </si>
  <si>
    <t>BULAN Maret 2017</t>
  </si>
  <si>
    <t>BULAN MARET 2017</t>
  </si>
  <si>
    <t>Kudus, 31 Maret 2017</t>
  </si>
  <si>
    <t>Badruddin, SH</t>
  </si>
  <si>
    <t>19580510 198303 1 008</t>
  </si>
  <si>
    <t>Kudus, 31 Maret  2017</t>
  </si>
  <si>
    <t>Wakil Panitera Pengadilan Agama Kudus</t>
  </si>
  <si>
    <t>BADRUDDIN, SH</t>
  </si>
  <si>
    <t>NIP. 19580510 198303 1 008</t>
  </si>
  <si>
    <t>BULAN April 2017</t>
  </si>
  <si>
    <t>Kudus, 28 April  2017</t>
  </si>
  <si>
    <t>BULAN APRIL 2017</t>
  </si>
  <si>
    <t>Penerimaan (Uang konsignyasi dan panjar konsignyasi)</t>
  </si>
  <si>
    <t>Kudus, 28 April 2017</t>
  </si>
  <si>
    <t>BULAN April  2017</t>
  </si>
  <si>
    <t>Kudus, 31 Mei  2017</t>
  </si>
  <si>
    <t>BULAN Mei  2017</t>
  </si>
  <si>
    <t>BULAN  Mei   2017</t>
  </si>
  <si>
    <t>Kudus, 31  Mei 2017</t>
  </si>
  <si>
    <t>BULAN JUNI  2017</t>
  </si>
  <si>
    <t>Kudus, 22 Juni 2017</t>
  </si>
  <si>
    <t>BULAN JUNI 2017</t>
  </si>
  <si>
    <t>Kudus, 22 JUNI 2017</t>
  </si>
  <si>
    <t>Kudus, 22 JUNI  2017</t>
  </si>
  <si>
    <t>BULAN JULI  2017</t>
  </si>
  <si>
    <t>Kudus, 31 Juli 2017</t>
  </si>
  <si>
    <t>BULAN JULI 2017</t>
  </si>
  <si>
    <t>Kudus, 31 Juli  2017</t>
  </si>
  <si>
    <t>Semarang, 31 Agustus 2017</t>
  </si>
  <si>
    <t>Ketua Pengadilan Agama Semarang</t>
  </si>
  <si>
    <t>Panitera</t>
  </si>
  <si>
    <t>Drs. H. Anis Fuadz, SH.</t>
  </si>
  <si>
    <t>Tohir, S.H., M.H.</t>
  </si>
  <si>
    <t>NIP. 19560809 198303 1 005</t>
  </si>
  <si>
    <t>Nip. 196509211985031001</t>
  </si>
  <si>
    <t>PENGADILAN AGAMA SEMARANG</t>
  </si>
  <si>
    <t>Jl. Urip Sumoharjo No 5  Semarang</t>
  </si>
  <si>
    <t>Telp. 024 760 6741 Fax 024 762 2887</t>
  </si>
  <si>
    <t>BULAN  Agustus 2017</t>
  </si>
  <si>
    <t>BULAN Agustus 2017</t>
  </si>
  <si>
    <r>
      <t xml:space="preserve">  </t>
    </r>
    <r>
      <rPr>
        <sz val="11"/>
        <rFont val="Trebuchet MS"/>
        <family val="2"/>
      </rPr>
      <t>Ketua Pengadilan Agama  Semarang</t>
    </r>
  </si>
  <si>
    <t>Panitera Pengadilan Agama Semarang</t>
  </si>
  <si>
    <t>Semarang, 31  Agustus  2017</t>
  </si>
  <si>
    <t>,</t>
  </si>
  <si>
    <t>BULAN  SEPTEMBER 2017</t>
  </si>
  <si>
    <t>Semarang, 29 September  2017</t>
  </si>
  <si>
    <t>Semarang, 29 September 2017</t>
  </si>
  <si>
    <t>BULAN SEPTEMBER  2017</t>
  </si>
  <si>
    <t>BULAN SEPTEMBER 2017</t>
  </si>
  <si>
    <t>BULAN OKTOBER 2017</t>
  </si>
  <si>
    <t>ATK / dan lain-lain</t>
  </si>
  <si>
    <t>Semarang, 31 Oktober 2017</t>
  </si>
  <si>
    <t>BULAN  OKTOBER  2017</t>
  </si>
  <si>
    <t>Semarang, 31 Oktober  2017</t>
  </si>
  <si>
    <t>BULAN OKTOBER   2017</t>
  </si>
  <si>
    <t>BULAN NOPEMBER  2017</t>
  </si>
  <si>
    <t>Semarang, 30 Nopember  2017</t>
  </si>
  <si>
    <t xml:space="preserve">  Ketua Pengadilan Agama  Semarang</t>
  </si>
  <si>
    <t>BULAN NOPEMBER   2017</t>
  </si>
  <si>
    <t>BULAN DESEMBER  2017</t>
  </si>
  <si>
    <t>Semarang, 29 Desember  2017</t>
  </si>
  <si>
    <t>BULAN  DESEMBER  2017</t>
  </si>
  <si>
    <t>Semarang, 31 Januari 2018</t>
  </si>
  <si>
    <t>BULAN JANUARI 2018</t>
  </si>
  <si>
    <t>BULAN  JANUARI 2018</t>
  </si>
  <si>
    <t>BULAN PEBRUARI 2018</t>
  </si>
  <si>
    <t>BULAN  PEBRUARI 2018</t>
  </si>
  <si>
    <t>Semarang, 28 Pebruari 2018</t>
  </si>
  <si>
    <t>Semarang, 28 Pebruari  2018</t>
  </si>
  <si>
    <t>BULAN PEBRUARI  2018</t>
  </si>
  <si>
    <t>BULAN   MARET 2018</t>
  </si>
  <si>
    <t>Semarang, 31 Maret  2018</t>
  </si>
  <si>
    <t>BULAN Maret  2018</t>
  </si>
  <si>
    <t>Semarang, 31 Maret   2018</t>
  </si>
  <si>
    <t>BULAN MARET  2018</t>
  </si>
  <si>
    <t>Semarang,31 Maret  2018</t>
  </si>
  <si>
    <t>BULAN APRIL   2018</t>
  </si>
  <si>
    <t>Semarang,  30 April    2018</t>
  </si>
  <si>
    <t>BULAN   APRIL  2018</t>
  </si>
  <si>
    <t>Semarang, 30 April   2018</t>
  </si>
  <si>
    <t>BULAN April  2018</t>
  </si>
  <si>
    <t>Semarang, 30 April  2018</t>
  </si>
  <si>
    <t>BULAN Mei   2018</t>
  </si>
  <si>
    <t>Semarang,  31 Mei   2018</t>
  </si>
  <si>
    <t>BULAN Mei  2018</t>
  </si>
  <si>
    <t>Semarang, 31 Mei  2018</t>
  </si>
  <si>
    <t>BULAN   MEI  2018</t>
  </si>
  <si>
    <t>BULAN   JUNI 2018</t>
  </si>
  <si>
    <t>Semarang, 30 Juni  2018</t>
  </si>
  <si>
    <t>BULAN  Juni 2018</t>
  </si>
  <si>
    <t>BULAN Juni    2018</t>
  </si>
  <si>
    <t>BULAN   JULI 2018</t>
  </si>
  <si>
    <t>Semarang, 31 Juli  2018</t>
  </si>
  <si>
    <t>BULAN  JULI   2018</t>
  </si>
  <si>
    <t>BULAN  Juli 2018</t>
  </si>
  <si>
    <t>BULAN  AGUSTUS   2018</t>
  </si>
  <si>
    <t>Semarang, 31 Agustus  2018</t>
  </si>
  <si>
    <t>BULAN  AGUSTUS 2018</t>
  </si>
  <si>
    <t>BULAN AGUSTUS  2018</t>
  </si>
  <si>
    <t>Semarang, 30 September  2018</t>
  </si>
  <si>
    <t>BULAN September  2018</t>
  </si>
  <si>
    <t>BULAN September 2018</t>
  </si>
  <si>
    <t>BULAN  Oktober  2018</t>
  </si>
  <si>
    <t>Semarang, 31 Oktober  2018</t>
  </si>
  <si>
    <t>BULAN  September 2018</t>
  </si>
  <si>
    <t>BULAN Oktober 2018</t>
  </si>
  <si>
    <t>BULAN Oktober  2018</t>
  </si>
  <si>
    <t>BULAN  Nopember  2018</t>
  </si>
  <si>
    <t>Semarang, 30 Nopember 2018</t>
  </si>
  <si>
    <t>BULAN Nopember 2018</t>
  </si>
  <si>
    <t>Semarang, 30 Nopember  2018</t>
  </si>
  <si>
    <t>BULAN NOPEMBER 2018</t>
  </si>
  <si>
    <t>Semarang, 30 Nopember   2018</t>
  </si>
  <si>
    <t>Semarang,  31 Desember 2018</t>
  </si>
  <si>
    <t>BULAN Desember  2018</t>
  </si>
  <si>
    <t>BULAN  Desember   2018</t>
  </si>
  <si>
    <t>Semarang, 31 Desember  2018</t>
  </si>
  <si>
    <t>BULAN Desember 2018</t>
  </si>
  <si>
    <t>Semarang, 31 Desember    2018</t>
  </si>
  <si>
    <t>BULAN JANUARI 2019</t>
  </si>
  <si>
    <t>Semarang,  31 Januari 2019</t>
  </si>
  <si>
    <t>Semarang, 31 Januari 2019</t>
  </si>
  <si>
    <t>BULAN  JANUARI 2019</t>
  </si>
  <si>
    <t>Bulan November 2019</t>
  </si>
  <si>
    <t>Semarang,  30 November  2019</t>
  </si>
  <si>
    <t>Wakil Panitera</t>
  </si>
  <si>
    <t>H. Zainal Abidin, S.Ag. MH.</t>
  </si>
  <si>
    <t>NIP. 197007061994031004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</si>
</sst>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&quot;$&quot;\ * #,##0.00_-;\-&quot;$&quot;\ * #,##0.00_-;_-&quot;$&quot;\ * &quot;-&quot;??_-;_-@_-"/>
    <numFmt numFmtId="190" formatCode="&quot;ر.س.&quot;\ #,##0_-;&quot;ر.س.&quot;\ #,##0\-"/>
    <numFmt numFmtId="191" formatCode="&quot;ر.س.&quot;\ #,##0_-;[Red]&quot;ر.س.&quot;\ #,##0\-"/>
    <numFmt numFmtId="192" formatCode="&quot;ر.س.&quot;\ #,##0.00_-;&quot;ر.س.&quot;\ #,##0.00\-"/>
    <numFmt numFmtId="193" formatCode="&quot;ر.س.&quot;\ #,##0.00_-;[Red]&quot;ر.س.&quot;\ #,##0.00\-"/>
    <numFmt numFmtId="194" formatCode="_-&quot;ر.س.&quot;\ * #,##0_-;_-&quot;ر.س.&quot;\ * #,##0\-;_-&quot;ر.س.&quot;\ * &quot;-&quot;_-;_-@_-"/>
    <numFmt numFmtId="195" formatCode="_-* #,##0_-;_-* #,##0\-;_-* &quot;-&quot;_-;_-@_-"/>
    <numFmt numFmtId="196" formatCode="_-&quot;ر.س.&quot;\ * #,##0.00_-;_-&quot;ر.س.&quot;\ * #,##0.00\-;_-&quot;ر.س.&quot;\ * &quot;-&quot;??_-;_-@_-"/>
    <numFmt numFmtId="197" formatCode="_-* #,##0.00_-;_-* #,##0.00\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[$Rp-421]* #,##0_-;\-[$Rp-421]* #,##0_-;_-[$Rp-421]* &quot;-&quot;_-;_-@_-"/>
  </numFmts>
  <fonts count="54">
    <font>
      <sz val="10"/>
      <name val="Arial"/>
      <family val="0"/>
    </font>
    <font>
      <b/>
      <sz val="12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u val="single"/>
      <sz val="11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b/>
      <sz val="16"/>
      <name val="Trebuchet MS"/>
      <family val="2"/>
    </font>
    <font>
      <b/>
      <sz val="11"/>
      <color indexed="8"/>
      <name val="Trebuchet MS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1" fontId="4" fillId="0" borderId="13" xfId="43" applyFont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41" fontId="4" fillId="0" borderId="12" xfId="43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1" fontId="9" fillId="0" borderId="16" xfId="43" applyFont="1" applyFill="1" applyBorder="1" applyAlignment="1">
      <alignment vertical="center"/>
    </xf>
    <xf numFmtId="41" fontId="9" fillId="0" borderId="17" xfId="43" applyFont="1" applyFill="1" applyBorder="1" applyAlignment="1">
      <alignment vertical="center"/>
    </xf>
    <xf numFmtId="41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10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1" fontId="4" fillId="0" borderId="24" xfId="43" applyFont="1" applyBorder="1" applyAlignment="1">
      <alignment vertical="center"/>
    </xf>
    <xf numFmtId="41" fontId="4" fillId="0" borderId="25" xfId="43" applyFont="1" applyBorder="1" applyAlignment="1">
      <alignment vertical="center"/>
    </xf>
    <xf numFmtId="41" fontId="4" fillId="0" borderId="26" xfId="43" applyFont="1" applyBorder="1" applyAlignment="1">
      <alignment vertical="center"/>
    </xf>
    <xf numFmtId="41" fontId="4" fillId="0" borderId="27" xfId="43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34" borderId="12" xfId="43" applyFont="1" applyFill="1" applyBorder="1" applyAlignment="1">
      <alignment vertical="center"/>
    </xf>
    <xf numFmtId="41" fontId="6" fillId="34" borderId="13" xfId="43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41" fontId="9" fillId="0" borderId="29" xfId="43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35" borderId="30" xfId="0" applyFont="1" applyFill="1" applyBorder="1" applyAlignment="1">
      <alignment vertical="center"/>
    </xf>
    <xf numFmtId="2" fontId="4" fillId="35" borderId="29" xfId="0" applyNumberFormat="1" applyFont="1" applyFill="1" applyBorder="1" applyAlignment="1">
      <alignment vertical="center"/>
    </xf>
    <xf numFmtId="41" fontId="4" fillId="34" borderId="13" xfId="43" applyFont="1" applyFill="1" applyBorder="1" applyAlignment="1">
      <alignment vertical="center"/>
    </xf>
    <xf numFmtId="41" fontId="4" fillId="34" borderId="13" xfId="43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horizontal="left"/>
    </xf>
    <xf numFmtId="182" fontId="10" fillId="0" borderId="11" xfId="0" applyNumberFormat="1" applyFont="1" applyBorder="1" applyAlignment="1">
      <alignment/>
    </xf>
    <xf numFmtId="182" fontId="10" fillId="0" borderId="21" xfId="0" applyNumberFormat="1" applyFont="1" applyBorder="1" applyAlignment="1">
      <alignment/>
    </xf>
    <xf numFmtId="182" fontId="10" fillId="0" borderId="22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36" borderId="19" xfId="0" applyFont="1" applyFill="1" applyBorder="1" applyAlignment="1">
      <alignment horizontal="center"/>
    </xf>
    <xf numFmtId="41" fontId="6" fillId="0" borderId="0" xfId="43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82" fontId="4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11" fillId="0" borderId="11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35" borderId="12" xfId="0" applyFont="1" applyFill="1" applyBorder="1" applyAlignment="1">
      <alignment vertical="center"/>
    </xf>
    <xf numFmtId="41" fontId="4" fillId="35" borderId="12" xfId="43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41" fontId="4" fillId="35" borderId="26" xfId="43" applyFont="1" applyFill="1" applyBorder="1" applyAlignment="1">
      <alignment vertical="center"/>
    </xf>
    <xf numFmtId="41" fontId="4" fillId="35" borderId="27" xfId="43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41" fontId="6" fillId="35" borderId="13" xfId="43" applyFont="1" applyFill="1" applyBorder="1" applyAlignment="1">
      <alignment vertical="center"/>
    </xf>
    <xf numFmtId="41" fontId="9" fillId="0" borderId="31" xfId="43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41" fontId="9" fillId="0" borderId="27" xfId="43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vertical="center"/>
    </xf>
    <xf numFmtId="41" fontId="4" fillId="35" borderId="35" xfId="43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41" fontId="4" fillId="35" borderId="27" xfId="43" applyFont="1" applyFill="1" applyBorder="1" applyAlignment="1">
      <alignment horizontal="right" vertical="center"/>
    </xf>
    <xf numFmtId="0" fontId="7" fillId="35" borderId="36" xfId="0" applyFont="1" applyFill="1" applyBorder="1" applyAlignment="1" quotePrefix="1">
      <alignment horizontal="center"/>
    </xf>
    <xf numFmtId="0" fontId="4" fillId="35" borderId="32" xfId="0" applyFont="1" applyFill="1" applyBorder="1" applyAlignment="1">
      <alignment vertical="center"/>
    </xf>
    <xf numFmtId="3" fontId="4" fillId="35" borderId="26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2" fontId="10" fillId="0" borderId="0" xfId="0" applyNumberFormat="1" applyFont="1" applyBorder="1" applyAlignment="1">
      <alignment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182" fontId="3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/>
    </xf>
    <xf numFmtId="3" fontId="4" fillId="35" borderId="24" xfId="0" applyNumberFormat="1" applyFont="1" applyFill="1" applyBorder="1" applyAlignment="1">
      <alignment vertical="center"/>
    </xf>
    <xf numFmtId="41" fontId="4" fillId="35" borderId="25" xfId="43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35" borderId="45" xfId="0" applyFont="1" applyFill="1" applyBorder="1" applyAlignment="1" quotePrefix="1">
      <alignment horizontal="center"/>
    </xf>
    <xf numFmtId="0" fontId="7" fillId="35" borderId="46" xfId="0" applyFont="1" applyFill="1" applyBorder="1" applyAlignment="1" quotePrefix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2" fontId="4" fillId="35" borderId="26" xfId="0" applyNumberFormat="1" applyFont="1" applyFill="1" applyBorder="1" applyAlignment="1" quotePrefix="1">
      <alignment vertical="center"/>
    </xf>
    <xf numFmtId="2" fontId="4" fillId="35" borderId="27" xfId="0" applyNumberFormat="1" applyFont="1" applyFill="1" applyBorder="1" applyAlignment="1" quotePrefix="1">
      <alignment vertical="center"/>
    </xf>
    <xf numFmtId="0" fontId="6" fillId="35" borderId="35" xfId="0" applyFont="1" applyFill="1" applyBorder="1" applyAlignment="1">
      <alignment horizontal="right" vertical="center"/>
    </xf>
    <xf numFmtId="0" fontId="6" fillId="35" borderId="27" xfId="0" applyFont="1" applyFill="1" applyBorder="1" applyAlignment="1">
      <alignment horizontal="right" vertical="center"/>
    </xf>
    <xf numFmtId="0" fontId="6" fillId="35" borderId="47" xfId="0" applyFont="1" applyFill="1" applyBorder="1" applyAlignment="1">
      <alignment horizontal="right" vertical="center"/>
    </xf>
    <xf numFmtId="0" fontId="6" fillId="35" borderId="4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82" fontId="6" fillId="0" borderId="0" xfId="0" applyNumberFormat="1" applyFont="1" applyAlignment="1">
      <alignment horizontal="center"/>
    </xf>
    <xf numFmtId="0" fontId="7" fillId="35" borderId="49" xfId="0" applyFont="1" applyFill="1" applyBorder="1" applyAlignment="1" quotePrefix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4" fillId="4" borderId="12" xfId="0" applyNumberFormat="1" applyFont="1" applyFill="1" applyBorder="1" applyAlignment="1" quotePrefix="1">
      <alignment vertical="center"/>
    </xf>
    <xf numFmtId="2" fontId="4" fillId="4" borderId="13" xfId="0" applyNumberFormat="1" applyFont="1" applyFill="1" applyBorder="1" applyAlignment="1" quotePrefix="1">
      <alignment vertical="center"/>
    </xf>
    <xf numFmtId="2" fontId="4" fillId="4" borderId="24" xfId="0" applyNumberFormat="1" applyFont="1" applyFill="1" applyBorder="1" applyAlignment="1" quotePrefix="1">
      <alignment vertical="center"/>
    </xf>
    <xf numFmtId="2" fontId="4" fillId="4" borderId="25" xfId="0" applyNumberFormat="1" applyFont="1" applyFill="1" applyBorder="1" applyAlignment="1" quotePrefix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7" fillId="33" borderId="36" xfId="0" applyFont="1" applyFill="1" applyBorder="1" applyAlignment="1" quotePrefix="1">
      <alignment horizontal="center"/>
    </xf>
    <xf numFmtId="0" fontId="7" fillId="33" borderId="44" xfId="0" applyFont="1" applyFill="1" applyBorder="1" applyAlignment="1" quotePrefix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202" fontId="10" fillId="0" borderId="11" xfId="42" applyNumberFormat="1" applyFont="1" applyBorder="1" applyAlignment="1">
      <alignment/>
    </xf>
    <xf numFmtId="202" fontId="10" fillId="0" borderId="21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/>
    </xf>
    <xf numFmtId="202" fontId="10" fillId="0" borderId="23" xfId="42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202" fontId="10" fillId="0" borderId="11" xfId="0" applyNumberFormat="1" applyFont="1" applyBorder="1" applyAlignment="1">
      <alignment/>
    </xf>
    <xf numFmtId="202" fontId="10" fillId="0" borderId="2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05625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1</xdr:col>
      <xdr:colOff>1000125</xdr:colOff>
      <xdr:row>19</xdr:row>
      <xdr:rowOff>171450</xdr:rowOff>
    </xdr:from>
    <xdr:to>
      <xdr:col>1</xdr:col>
      <xdr:colOff>2638425</xdr:colOff>
      <xdr:row>29</xdr:row>
      <xdr:rowOff>104775</xdr:rowOff>
    </xdr:to>
    <xdr:pic>
      <xdr:nvPicPr>
        <xdr:cNvPr id="2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514850"/>
          <a:ext cx="1638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1809750</xdr:colOff>
      <xdr:row>20</xdr:row>
      <xdr:rowOff>180975</xdr:rowOff>
    </xdr:from>
    <xdr:to>
      <xdr:col>1</xdr:col>
      <xdr:colOff>2162175</xdr:colOff>
      <xdr:row>28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4772025"/>
          <a:ext cx="352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2200275</xdr:colOff>
      <xdr:row>23</xdr:row>
      <xdr:rowOff>152400</xdr:rowOff>
    </xdr:from>
    <xdr:to>
      <xdr:col>3</xdr:col>
      <xdr:colOff>1943100</xdr:colOff>
      <xdr:row>27</xdr:row>
      <xdr:rowOff>66675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5343525"/>
          <a:ext cx="2057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22</xdr:row>
      <xdr:rowOff>133350</xdr:rowOff>
    </xdr:from>
    <xdr:to>
      <xdr:col>3</xdr:col>
      <xdr:colOff>1362075</xdr:colOff>
      <xdr:row>28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53325" y="4657725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485775</xdr:colOff>
      <xdr:row>23</xdr:row>
      <xdr:rowOff>19050</xdr:rowOff>
    </xdr:from>
    <xdr:to>
      <xdr:col>1</xdr:col>
      <xdr:colOff>733425</xdr:colOff>
      <xdr:row>29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4752975"/>
          <a:ext cx="24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171450</xdr:rowOff>
    </xdr:from>
    <xdr:to>
      <xdr:col>1</xdr:col>
      <xdr:colOff>981075</xdr:colOff>
      <xdr:row>30</xdr:row>
      <xdr:rowOff>85725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862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2114550</xdr:colOff>
      <xdr:row>23</xdr:row>
      <xdr:rowOff>28575</xdr:rowOff>
    </xdr:from>
    <xdr:to>
      <xdr:col>1</xdr:col>
      <xdr:colOff>2371725</xdr:colOff>
      <xdr:row>30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54768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20</xdr:row>
      <xdr:rowOff>228600</xdr:rowOff>
    </xdr:from>
    <xdr:to>
      <xdr:col>1</xdr:col>
      <xdr:colOff>2324100</xdr:colOff>
      <xdr:row>29</xdr:row>
      <xdr:rowOff>66675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50196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29</xdr:row>
      <xdr:rowOff>95250</xdr:rowOff>
    </xdr:from>
    <xdr:to>
      <xdr:col>2</xdr:col>
      <xdr:colOff>1428750</xdr:colOff>
      <xdr:row>36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61975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27</xdr:row>
      <xdr:rowOff>161925</xdr:rowOff>
    </xdr:from>
    <xdr:to>
      <xdr:col>2</xdr:col>
      <xdr:colOff>1362075</xdr:colOff>
      <xdr:row>36</xdr:row>
      <xdr:rowOff>133350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530542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29</xdr:row>
      <xdr:rowOff>133350</xdr:rowOff>
    </xdr:from>
    <xdr:to>
      <xdr:col>10</xdr:col>
      <xdr:colOff>238125</xdr:colOff>
      <xdr:row>35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92175" y="603885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8</xdr:col>
      <xdr:colOff>533400</xdr:colOff>
      <xdr:row>19</xdr:row>
      <xdr:rowOff>152400</xdr:rowOff>
    </xdr:from>
    <xdr:to>
      <xdr:col>9</xdr:col>
      <xdr:colOff>114300</xdr:colOff>
      <xdr:row>26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40481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8</xdr:col>
      <xdr:colOff>590550</xdr:colOff>
      <xdr:row>29</xdr:row>
      <xdr:rowOff>47625</xdr:rowOff>
    </xdr:from>
    <xdr:to>
      <xdr:col>8</xdr:col>
      <xdr:colOff>1504950</xdr:colOff>
      <xdr:row>34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68200" y="557212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36</xdr:row>
      <xdr:rowOff>123825</xdr:rowOff>
    </xdr:from>
    <xdr:to>
      <xdr:col>2</xdr:col>
      <xdr:colOff>1276350</xdr:colOff>
      <xdr:row>43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698182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1743075</xdr:colOff>
      <xdr:row>28</xdr:row>
      <xdr:rowOff>104775</xdr:rowOff>
    </xdr:from>
    <xdr:to>
      <xdr:col>6</xdr:col>
      <xdr:colOff>2657475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53525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8</xdr:col>
      <xdr:colOff>533400</xdr:colOff>
      <xdr:row>19</xdr:row>
      <xdr:rowOff>152400</xdr:rowOff>
    </xdr:from>
    <xdr:to>
      <xdr:col>9</xdr:col>
      <xdr:colOff>114300</xdr:colOff>
      <xdr:row>26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40481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22</xdr:row>
      <xdr:rowOff>114300</xdr:rowOff>
    </xdr:from>
    <xdr:to>
      <xdr:col>3</xdr:col>
      <xdr:colOff>1133475</xdr:colOff>
      <xdr:row>28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38900" y="463867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0</xdr:row>
      <xdr:rowOff>76200</xdr:rowOff>
    </xdr:from>
    <xdr:to>
      <xdr:col>3</xdr:col>
      <xdr:colOff>2314575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24725" y="762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257175</xdr:colOff>
      <xdr:row>22</xdr:row>
      <xdr:rowOff>133350</xdr:rowOff>
    </xdr:from>
    <xdr:to>
      <xdr:col>1</xdr:col>
      <xdr:colOff>514350</xdr:colOff>
      <xdr:row>29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65772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1</xdr:col>
      <xdr:colOff>1162050</xdr:colOff>
      <xdr:row>30</xdr:row>
      <xdr:rowOff>28575</xdr:rowOff>
    </xdr:to>
    <xdr:pic>
      <xdr:nvPicPr>
        <xdr:cNvPr id="4" name="Picture 6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324350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2200275</xdr:colOff>
      <xdr:row>22</xdr:row>
      <xdr:rowOff>85725</xdr:rowOff>
    </xdr:from>
    <xdr:to>
      <xdr:col>1</xdr:col>
      <xdr:colOff>2457450</xdr:colOff>
      <xdr:row>29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53340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28</xdr:row>
      <xdr:rowOff>123825</xdr:rowOff>
    </xdr:from>
    <xdr:to>
      <xdr:col>2</xdr:col>
      <xdr:colOff>1524000</xdr:colOff>
      <xdr:row>35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5457825"/>
          <a:ext cx="257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142875</xdr:rowOff>
    </xdr:from>
    <xdr:to>
      <xdr:col>3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1695450</xdr:colOff>
      <xdr:row>28</xdr:row>
      <xdr:rowOff>142875</xdr:rowOff>
    </xdr:from>
    <xdr:to>
      <xdr:col>6</xdr:col>
      <xdr:colOff>2847975</xdr:colOff>
      <xdr:row>34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05900" y="5476875"/>
          <a:ext cx="1152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2057400</xdr:colOff>
      <xdr:row>2</xdr:row>
      <xdr:rowOff>114300</xdr:rowOff>
    </xdr:from>
    <xdr:to>
      <xdr:col>6</xdr:col>
      <xdr:colOff>3019425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24800" y="495300"/>
          <a:ext cx="9620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1104900</xdr:colOff>
      <xdr:row>28</xdr:row>
      <xdr:rowOff>114300</xdr:rowOff>
    </xdr:from>
    <xdr:to>
      <xdr:col>6</xdr:col>
      <xdr:colOff>2019300</xdr:colOff>
      <xdr:row>34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72300" y="5448300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25</xdr:row>
      <xdr:rowOff>66675</xdr:rowOff>
    </xdr:from>
    <xdr:to>
      <xdr:col>2</xdr:col>
      <xdr:colOff>1771650</xdr:colOff>
      <xdr:row>34</xdr:row>
      <xdr:rowOff>152400</xdr:rowOff>
    </xdr:to>
    <xdr:pic>
      <xdr:nvPicPr>
        <xdr:cNvPr id="3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82917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28</xdr:row>
      <xdr:rowOff>28575</xdr:rowOff>
    </xdr:from>
    <xdr:to>
      <xdr:col>2</xdr:col>
      <xdr:colOff>1476375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53625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1219200</xdr:colOff>
      <xdr:row>22</xdr:row>
      <xdr:rowOff>142875</xdr:rowOff>
    </xdr:from>
    <xdr:to>
      <xdr:col>2</xdr:col>
      <xdr:colOff>2552700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57950" y="539115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22</xdr:row>
      <xdr:rowOff>76200</xdr:rowOff>
    </xdr:from>
    <xdr:to>
      <xdr:col>1</xdr:col>
      <xdr:colOff>762000</xdr:colOff>
      <xdr:row>29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32447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22</xdr:row>
      <xdr:rowOff>114300</xdr:rowOff>
    </xdr:from>
    <xdr:to>
      <xdr:col>3</xdr:col>
      <xdr:colOff>1133475</xdr:colOff>
      <xdr:row>28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4638675"/>
          <a:ext cx="866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361950</xdr:colOff>
      <xdr:row>21</xdr:row>
      <xdr:rowOff>142875</xdr:rowOff>
    </xdr:from>
    <xdr:to>
      <xdr:col>1</xdr:col>
      <xdr:colOff>619125</xdr:colOff>
      <xdr:row>28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4577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95250</xdr:rowOff>
    </xdr:from>
    <xdr:to>
      <xdr:col>1</xdr:col>
      <xdr:colOff>981075</xdr:colOff>
      <xdr:row>28</xdr:row>
      <xdr:rowOff>57150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00525"/>
          <a:ext cx="13811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1162050</xdr:colOff>
      <xdr:row>22</xdr:row>
      <xdr:rowOff>76200</xdr:rowOff>
    </xdr:from>
    <xdr:to>
      <xdr:col>2</xdr:col>
      <xdr:colOff>2495550</xdr:colOff>
      <xdr:row>27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53244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2076450</xdr:colOff>
      <xdr:row>2</xdr:row>
      <xdr:rowOff>114300</xdr:rowOff>
    </xdr:from>
    <xdr:to>
      <xdr:col>6</xdr:col>
      <xdr:colOff>3086100</xdr:colOff>
      <xdr:row>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486900" y="495300"/>
          <a:ext cx="1009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1123950</xdr:colOff>
      <xdr:row>27</xdr:row>
      <xdr:rowOff>76200</xdr:rowOff>
    </xdr:from>
    <xdr:to>
      <xdr:col>6</xdr:col>
      <xdr:colOff>2276475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521970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3162300</xdr:colOff>
      <xdr:row>28</xdr:row>
      <xdr:rowOff>57150</xdr:rowOff>
    </xdr:from>
    <xdr:to>
      <xdr:col>6</xdr:col>
      <xdr:colOff>409575</xdr:colOff>
      <xdr:row>34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43700" y="5391150"/>
          <a:ext cx="1076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1447800</xdr:colOff>
      <xdr:row>2</xdr:row>
      <xdr:rowOff>76200</xdr:rowOff>
    </xdr:from>
    <xdr:to>
      <xdr:col>6</xdr:col>
      <xdr:colOff>2466975</xdr:colOff>
      <xdr:row>3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858250" y="457200"/>
          <a:ext cx="10191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22</xdr:row>
      <xdr:rowOff>123825</xdr:rowOff>
    </xdr:from>
    <xdr:to>
      <xdr:col>3</xdr:col>
      <xdr:colOff>1457325</xdr:colOff>
      <xdr:row>28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4648200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2</xdr:col>
      <xdr:colOff>952500</xdr:colOff>
      <xdr:row>23</xdr:row>
      <xdr:rowOff>28575</xdr:rowOff>
    </xdr:from>
    <xdr:to>
      <xdr:col>2</xdr:col>
      <xdr:colOff>2286000</xdr:colOff>
      <xdr:row>27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0" y="547687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2057400</xdr:colOff>
      <xdr:row>2</xdr:row>
      <xdr:rowOff>114300</xdr:rowOff>
    </xdr:from>
    <xdr:to>
      <xdr:col>6</xdr:col>
      <xdr:colOff>3076575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67850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27</xdr:row>
      <xdr:rowOff>152400</xdr:rowOff>
    </xdr:from>
    <xdr:to>
      <xdr:col>2</xdr:col>
      <xdr:colOff>1200150</xdr:colOff>
      <xdr:row>34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529590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26</xdr:row>
      <xdr:rowOff>76200</xdr:rowOff>
    </xdr:from>
    <xdr:to>
      <xdr:col>2</xdr:col>
      <xdr:colOff>1333500</xdr:colOff>
      <xdr:row>35</xdr:row>
      <xdr:rowOff>47625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50292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866775</xdr:colOff>
      <xdr:row>22</xdr:row>
      <xdr:rowOff>0</xdr:rowOff>
    </xdr:from>
    <xdr:to>
      <xdr:col>3</xdr:col>
      <xdr:colOff>1781175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0" y="5248275"/>
          <a:ext cx="914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21</xdr:row>
      <xdr:rowOff>47625</xdr:rowOff>
    </xdr:from>
    <xdr:to>
      <xdr:col>1</xdr:col>
      <xdr:colOff>2247900</xdr:colOff>
      <xdr:row>27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086350"/>
          <a:ext cx="24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20</xdr:row>
      <xdr:rowOff>76200</xdr:rowOff>
    </xdr:from>
    <xdr:to>
      <xdr:col>1</xdr:col>
      <xdr:colOff>2476500</xdr:colOff>
      <xdr:row>28</xdr:row>
      <xdr:rowOff>104775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86727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95250</xdr:rowOff>
    </xdr:from>
    <xdr:to>
      <xdr:col>3</xdr:col>
      <xdr:colOff>1228725</xdr:colOff>
      <xdr:row>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78105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LI-PA.7-c</a:t>
          </a:r>
        </a:p>
      </xdr:txBody>
    </xdr:sp>
    <xdr:clientData/>
  </xdr:twoCellAnchor>
  <xdr:twoCellAnchor editAs="oneCell">
    <xdr:from>
      <xdr:col>3</xdr:col>
      <xdr:colOff>1219200</xdr:colOff>
      <xdr:row>22</xdr:row>
      <xdr:rowOff>57150</xdr:rowOff>
    </xdr:from>
    <xdr:to>
      <xdr:col>3</xdr:col>
      <xdr:colOff>2381250</xdr:colOff>
      <xdr:row>28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53054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21</xdr:row>
      <xdr:rowOff>152400</xdr:rowOff>
    </xdr:from>
    <xdr:to>
      <xdr:col>1</xdr:col>
      <xdr:colOff>2514600</xdr:colOff>
      <xdr:row>28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5191125"/>
          <a:ext cx="266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20</xdr:row>
      <xdr:rowOff>47625</xdr:rowOff>
    </xdr:from>
    <xdr:to>
      <xdr:col>1</xdr:col>
      <xdr:colOff>2847975</xdr:colOff>
      <xdr:row>28</xdr:row>
      <xdr:rowOff>76200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48387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2066925</xdr:colOff>
      <xdr:row>2</xdr:row>
      <xdr:rowOff>114300</xdr:rowOff>
    </xdr:from>
    <xdr:to>
      <xdr:col>6</xdr:col>
      <xdr:colOff>3086100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77375" y="495300"/>
          <a:ext cx="1019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LI-PA.7-a</a:t>
          </a:r>
        </a:p>
      </xdr:txBody>
    </xdr:sp>
    <xdr:clientData/>
  </xdr:twoCellAnchor>
  <xdr:twoCellAnchor editAs="oneCell">
    <xdr:from>
      <xdr:col>6</xdr:col>
      <xdr:colOff>1657350</xdr:colOff>
      <xdr:row>28</xdr:row>
      <xdr:rowOff>104775</xdr:rowOff>
    </xdr:from>
    <xdr:to>
      <xdr:col>6</xdr:col>
      <xdr:colOff>2571750</xdr:colOff>
      <xdr:row>34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5438775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27</xdr:row>
      <xdr:rowOff>133350</xdr:rowOff>
    </xdr:from>
    <xdr:to>
      <xdr:col>2</xdr:col>
      <xdr:colOff>1266825</xdr:colOff>
      <xdr:row>34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5276850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27</xdr:row>
      <xdr:rowOff>38100</xdr:rowOff>
    </xdr:from>
    <xdr:to>
      <xdr:col>2</xdr:col>
      <xdr:colOff>1466850</xdr:colOff>
      <xdr:row>36</xdr:row>
      <xdr:rowOff>9525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181600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22</xdr:row>
      <xdr:rowOff>133350</xdr:rowOff>
    </xdr:from>
    <xdr:to>
      <xdr:col>3</xdr:col>
      <xdr:colOff>1362075</xdr:colOff>
      <xdr:row>28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53325" y="4657725"/>
          <a:ext cx="1143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3</xdr:col>
      <xdr:colOff>1447800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0" y="190500"/>
          <a:ext cx="1162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LI-PA.7-b</a:t>
          </a:r>
        </a:p>
      </xdr:txBody>
    </xdr:sp>
    <xdr:clientData/>
  </xdr:twoCellAnchor>
  <xdr:twoCellAnchor editAs="oneCell">
    <xdr:from>
      <xdr:col>1</xdr:col>
      <xdr:colOff>409575</xdr:colOff>
      <xdr:row>22</xdr:row>
      <xdr:rowOff>133350</xdr:rowOff>
    </xdr:from>
    <xdr:to>
      <xdr:col>1</xdr:col>
      <xdr:colOff>666750</xdr:colOff>
      <xdr:row>29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657725"/>
          <a:ext cx="257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133350</xdr:rowOff>
    </xdr:from>
    <xdr:to>
      <xdr:col>1</xdr:col>
      <xdr:colOff>981075</xdr:colOff>
      <xdr:row>30</xdr:row>
      <xdr:rowOff>38100</xdr:rowOff>
    </xdr:to>
    <xdr:pic>
      <xdr:nvPicPr>
        <xdr:cNvPr id="4" name="Picture 5" descr="G:\PERENCANA\RKAKL_PA_SEMARANG\DATA DUKUNG\TTD_Elektronik\400911_PA.SMG\stempe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48175"/>
          <a:ext cx="13811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0">
      <selection activeCell="C26" sqref="C26"/>
    </sheetView>
  </sheetViews>
  <sheetFormatPr defaultColWidth="9.140625" defaultRowHeight="12.75"/>
  <cols>
    <col min="1" max="1" width="5.421875" style="0" customWidth="1"/>
    <col min="2" max="2" width="61.8515625" style="0" customWidth="1"/>
    <col min="3" max="3" width="34.7109375" style="0" customWidth="1"/>
    <col min="4" max="4" width="29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204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">
      <c r="A8" s="43">
        <v>1</v>
      </c>
      <c r="B8" s="43">
        <v>2</v>
      </c>
      <c r="C8" s="43">
        <v>3</v>
      </c>
      <c r="D8" s="43">
        <v>4</v>
      </c>
    </row>
    <row r="9" spans="1:4" ht="18" customHeight="1">
      <c r="A9" s="43">
        <v>1</v>
      </c>
      <c r="B9" s="45" t="s">
        <v>35</v>
      </c>
      <c r="C9" s="45" t="s">
        <v>60</v>
      </c>
      <c r="D9" s="45"/>
    </row>
    <row r="10" spans="1:4" ht="18" customHeight="1">
      <c r="A10" s="40">
        <v>2</v>
      </c>
      <c r="B10" s="41" t="s">
        <v>93</v>
      </c>
      <c r="C10" s="203">
        <v>37680000</v>
      </c>
      <c r="D10" s="41"/>
    </row>
    <row r="11" spans="1:4" ht="18" customHeight="1">
      <c r="A11" s="40">
        <v>3</v>
      </c>
      <c r="B11" s="41" t="s">
        <v>51</v>
      </c>
      <c r="C11" s="203"/>
      <c r="D11" s="203"/>
    </row>
    <row r="12" spans="1:4" ht="18" customHeight="1">
      <c r="A12" s="40">
        <v>4</v>
      </c>
      <c r="B12" s="41" t="s">
        <v>23</v>
      </c>
      <c r="C12" s="203"/>
      <c r="D12" s="203"/>
    </row>
    <row r="13" spans="1:4" ht="18" customHeight="1">
      <c r="A13" s="40">
        <v>5</v>
      </c>
      <c r="B13" s="41" t="s">
        <v>52</v>
      </c>
      <c r="C13" s="203">
        <v>0</v>
      </c>
      <c r="D13" s="203">
        <v>50000</v>
      </c>
    </row>
    <row r="14" spans="1:4" ht="18" customHeight="1">
      <c r="A14" s="40">
        <v>6</v>
      </c>
      <c r="B14" s="41" t="s">
        <v>53</v>
      </c>
      <c r="C14" s="203"/>
      <c r="D14" s="203"/>
    </row>
    <row r="15" spans="1:4" ht="18" customHeight="1">
      <c r="A15" s="40">
        <v>7</v>
      </c>
      <c r="B15" s="41" t="s">
        <v>15</v>
      </c>
      <c r="C15" s="203"/>
      <c r="D15" s="203"/>
    </row>
    <row r="16" spans="1:4" ht="18" customHeight="1">
      <c r="A16" s="40">
        <v>8</v>
      </c>
      <c r="B16" s="41" t="s">
        <v>37</v>
      </c>
      <c r="C16" s="203"/>
      <c r="D16" s="203"/>
    </row>
    <row r="17" spans="1:4" ht="18" customHeight="1">
      <c r="A17" s="205">
        <v>9</v>
      </c>
      <c r="B17" s="206" t="s">
        <v>54</v>
      </c>
      <c r="C17" s="207"/>
      <c r="D17" s="207"/>
    </row>
    <row r="18" spans="1:4" ht="18" customHeight="1">
      <c r="A18" s="40"/>
      <c r="B18" s="208" t="s">
        <v>6</v>
      </c>
      <c r="C18" s="203">
        <f>SUM(C9:C17)</f>
        <v>37680000</v>
      </c>
      <c r="D18" s="203">
        <f>SUM(D11:D17)</f>
        <v>50000</v>
      </c>
    </row>
    <row r="19" spans="1:4" ht="19.5" customHeight="1">
      <c r="A19" s="43"/>
      <c r="B19" s="44" t="s">
        <v>46</v>
      </c>
      <c r="C19" s="45"/>
      <c r="D19" s="204">
        <f>C18-D18</f>
        <v>37630000</v>
      </c>
    </row>
    <row r="20" spans="1:4" ht="19.5" customHeight="1">
      <c r="A20" s="41"/>
      <c r="B20" s="41" t="s">
        <v>47</v>
      </c>
      <c r="C20" s="41"/>
      <c r="D20" s="209">
        <f>D19</f>
        <v>37630000</v>
      </c>
    </row>
    <row r="21" spans="1:4" ht="19.5" customHeight="1" thickBot="1">
      <c r="A21" s="46"/>
      <c r="B21" s="47" t="s">
        <v>48</v>
      </c>
      <c r="C21" s="46"/>
      <c r="D21" s="210">
        <f>D19-D20</f>
        <v>0</v>
      </c>
    </row>
    <row r="22" spans="2:6" ht="12" customHeight="1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205</v>
      </c>
      <c r="E23" s="36"/>
      <c r="F23" s="36"/>
    </row>
    <row r="24" spans="2:6" ht="13.5" customHeight="1">
      <c r="B24" s="132"/>
      <c r="D24" s="122" t="s">
        <v>206</v>
      </c>
      <c r="E24" s="36"/>
      <c r="F24" s="36"/>
    </row>
    <row r="25" spans="2:6" ht="13.5" customHeight="1">
      <c r="B25" s="132"/>
      <c r="D25" s="122"/>
      <c r="E25" s="36"/>
      <c r="F25" s="36"/>
    </row>
    <row r="26" spans="2:6" ht="13.5" customHeight="1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207</v>
      </c>
      <c r="E28" s="36"/>
      <c r="F28" s="36"/>
    </row>
    <row r="29" spans="2:4" ht="15.75">
      <c r="B29" s="132" t="s">
        <v>114</v>
      </c>
      <c r="D29" s="122" t="s">
        <v>208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8" sqref="C28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187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14337000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184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186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184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9">
      <selection activeCell="E34" sqref="E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576610000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336853000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143408000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30030000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11330000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1615000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18550000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97373000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306908000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606555000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913463000</v>
      </c>
      <c r="F25" s="108" t="s">
        <v>22</v>
      </c>
      <c r="G25" s="30">
        <f>E25</f>
        <v>913463000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6564000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607879000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614443000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30:C30"/>
    <mergeCell ref="L25:N25"/>
    <mergeCell ref="A27:C27"/>
    <mergeCell ref="D27:E27"/>
    <mergeCell ref="A28:C28"/>
    <mergeCell ref="D28:E28"/>
    <mergeCell ref="B29:C29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B16" sqref="B1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182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180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3">
      <selection activeCell="C16" sqref="C16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181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-4170000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14337000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180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7" ht="15">
      <c r="D31" s="36"/>
      <c r="E31" s="36"/>
      <c r="F31" s="36"/>
      <c r="G31">
        <v>14337000</v>
      </c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25">
      <selection activeCell="C24" sqref="C24:E2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185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530592000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299105000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125740000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23860000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2070000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10300000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1380000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16950000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70135000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253087000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576610000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829697000</v>
      </c>
      <c r="F25" s="108" t="s">
        <v>22</v>
      </c>
      <c r="G25" s="30">
        <f>E25</f>
        <v>829697000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25257000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559241000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180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584498000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L25:N25"/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0">
      <selection activeCell="E29" sqref="E2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564294000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256057000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144897000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990000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27440000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5030000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1872000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8960000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1540000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14600000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84430000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289759000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530592000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820351000</v>
      </c>
      <c r="F25" s="108" t="s">
        <v>22</v>
      </c>
      <c r="G25" s="30">
        <f>E25</f>
        <v>820351000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532079000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6401000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177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538480000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0">
      <selection activeCell="B40" sqref="B40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179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58472000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44135000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39965000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58472000</v>
      </c>
      <c r="D19" s="97">
        <f>SUM(D9:D18)</f>
        <v>44135000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177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178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177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C20" sqref="C2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172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173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30" sqref="C30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31.00390625" style="0" customWidth="1"/>
    <col min="4" max="4" width="35.8515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200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>
        <v>0</v>
      </c>
    </row>
    <row r="10" spans="1:4" ht="16.5" customHeight="1">
      <c r="A10" s="40">
        <v>4</v>
      </c>
      <c r="B10" s="41" t="s">
        <v>37</v>
      </c>
      <c r="C10" s="79"/>
      <c r="D10" s="79">
        <v>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>
        <v>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>
        <v>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0</v>
      </c>
      <c r="D19" s="97">
        <v>0</v>
      </c>
    </row>
    <row r="20" spans="1:7" ht="16.5" customHeight="1">
      <c r="A20" s="43"/>
      <c r="B20" s="44" t="s">
        <v>49</v>
      </c>
      <c r="C20" s="80"/>
      <c r="D20" s="80">
        <f>C19-D19</f>
        <v>0</v>
      </c>
      <c r="G20" s="130"/>
    </row>
    <row r="21" spans="1:6" ht="16.5" customHeight="1">
      <c r="A21" s="41"/>
      <c r="B21" s="41" t="s">
        <v>47</v>
      </c>
      <c r="C21" s="79"/>
      <c r="D21" s="97">
        <v>0</v>
      </c>
      <c r="F21" s="96"/>
    </row>
    <row r="22" spans="1:7" ht="16.5" customHeight="1" thickBot="1">
      <c r="A22" s="46"/>
      <c r="B22" s="47" t="s">
        <v>48</v>
      </c>
      <c r="C22" s="81"/>
      <c r="D22" s="81">
        <v>0</v>
      </c>
      <c r="G22" s="96"/>
    </row>
    <row r="23" spans="1:6" ht="16.5" thickTop="1">
      <c r="A23" s="36"/>
      <c r="B23" s="87" t="s">
        <v>19</v>
      </c>
      <c r="C23" s="36"/>
      <c r="D23" s="89" t="s">
        <v>201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3">
      <selection activeCell="C17" sqref="C1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58472000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>
        <v>44135000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39965000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58472000</v>
      </c>
      <c r="D19" s="97">
        <f>SUM(D9:D18)</f>
        <v>44135000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173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7">
      <selection activeCell="G28" sqref="G28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174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495301000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392014000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161900000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3310000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28540000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1310000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1986000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13830000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1650000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22700000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87795000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323021000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564294000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887315000</v>
      </c>
      <c r="F25" s="108" t="s">
        <v>22</v>
      </c>
      <c r="G25" s="30">
        <f>E25</f>
        <v>887315000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557309000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14873000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173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572182000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7888000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6" sqref="C26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170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15837000</v>
      </c>
      <c r="D7" s="79"/>
    </row>
    <row r="8" spans="1:4" ht="16.5" customHeight="1">
      <c r="A8" s="40">
        <v>2</v>
      </c>
      <c r="B8" s="41" t="s">
        <v>36</v>
      </c>
      <c r="C8" s="97">
        <v>44135000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-2670000</v>
      </c>
    </row>
    <row r="18" spans="1:4" ht="16.5" customHeight="1">
      <c r="A18" s="40">
        <v>12</v>
      </c>
      <c r="B18" s="41" t="s">
        <v>45</v>
      </c>
      <c r="C18" s="79"/>
      <c r="D18" s="79">
        <v>1500000</v>
      </c>
    </row>
    <row r="19" spans="1:4" ht="16.5" customHeight="1">
      <c r="A19" s="40"/>
      <c r="B19" s="42" t="s">
        <v>6</v>
      </c>
      <c r="C19" s="97">
        <f>SUM(C7:C18)</f>
        <v>59972000</v>
      </c>
      <c r="D19" s="97">
        <f>SUM(D9:D18)</f>
        <v>1500000</v>
      </c>
    </row>
    <row r="20" spans="1:7" ht="16.5" customHeight="1">
      <c r="A20" s="43"/>
      <c r="B20" s="44" t="s">
        <v>49</v>
      </c>
      <c r="C20" s="80"/>
      <c r="D20" s="80">
        <f>C19-D19</f>
        <v>58472000</v>
      </c>
      <c r="G20" s="130"/>
    </row>
    <row r="21" spans="1:6" ht="16.5" customHeight="1">
      <c r="A21" s="41"/>
      <c r="B21" s="41" t="s">
        <v>47</v>
      </c>
      <c r="C21" s="79"/>
      <c r="D21" s="97">
        <v>52023000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6449000</v>
      </c>
      <c r="G22" s="96"/>
    </row>
    <row r="23" spans="1:6" ht="16.5" thickTop="1">
      <c r="A23" s="36"/>
      <c r="B23" s="87" t="s">
        <v>19</v>
      </c>
      <c r="C23" s="36"/>
      <c r="D23" s="89" t="s">
        <v>169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168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169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7">
      <selection activeCell="C26" sqref="C26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171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490674000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136103000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65254000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4950000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13020000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1310000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888000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4510000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735000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7100000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33709000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131476000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495301000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626777000</v>
      </c>
      <c r="F25" s="108" t="s">
        <v>22</v>
      </c>
      <c r="G25" s="30">
        <f>E25</f>
        <v>626777000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532231000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15093000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169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547324000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52023000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167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166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9" sqref="C2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165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15837000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-2670000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15837000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15837000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7949000</v>
      </c>
      <c r="G22" s="96"/>
    </row>
    <row r="23" spans="1:6" ht="16.5" thickTop="1">
      <c r="A23" s="36"/>
      <c r="B23" s="87" t="s">
        <v>19</v>
      </c>
      <c r="C23" s="36"/>
      <c r="D23" s="89" t="s">
        <v>166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>
        <v>15837000</v>
      </c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">
      <selection activeCell="D27" sqref="D27:E27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163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513262000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215791000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118938000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2910000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25690000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2960000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1776000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7300000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1465000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12000000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76354000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249393000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479660000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729053000</v>
      </c>
      <c r="F25" s="108" t="s">
        <v>22</v>
      </c>
      <c r="G25" s="30">
        <f>E25</f>
        <v>729053000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542692000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11009000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164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>
        <f>D27+D28</f>
        <v>553701000</v>
      </c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>
        <f>E40-G24</f>
        <v>74041000</v>
      </c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19" sqref="C1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161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18147000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960000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450000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500000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-360000</v>
      </c>
    </row>
    <row r="18" spans="1:4" ht="16.5" customHeight="1">
      <c r="A18" s="40">
        <v>12</v>
      </c>
      <c r="B18" s="41" t="s">
        <v>45</v>
      </c>
      <c r="C18" s="79"/>
      <c r="D18" s="79">
        <v>400000</v>
      </c>
    </row>
    <row r="19" spans="1:4" ht="16.5" customHeight="1">
      <c r="A19" s="40"/>
      <c r="B19" s="42" t="s">
        <v>6</v>
      </c>
      <c r="C19" s="97">
        <f>SUM(C7:C18)</f>
        <v>18147000</v>
      </c>
      <c r="D19" s="97">
        <f>SUM(D9:D18)</f>
        <v>2310000</v>
      </c>
    </row>
    <row r="20" spans="1:7" ht="16.5" customHeight="1">
      <c r="A20" s="43"/>
      <c r="B20" s="44" t="s">
        <v>49</v>
      </c>
      <c r="C20" s="80"/>
      <c r="D20" s="80">
        <f>C19-D19</f>
        <v>15837000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7949000</v>
      </c>
      <c r="G22" s="96"/>
    </row>
    <row r="23" spans="1:6" ht="16.5" thickTop="1">
      <c r="A23" s="36"/>
      <c r="B23" s="87" t="s">
        <v>19</v>
      </c>
      <c r="C23" s="36"/>
      <c r="D23" s="89" t="s">
        <v>162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4">
      <selection activeCell="D18" sqref="D18:E18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157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530036000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267093000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141909000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25760000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4820000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1914000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9140000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1595000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14950000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82809000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283867000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513262000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797129000</v>
      </c>
      <c r="F25" s="108" t="s">
        <v>22</v>
      </c>
      <c r="G25" s="30">
        <f>E25</f>
        <v>797129000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518526000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2624000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158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27:C27"/>
    <mergeCell ref="D27:E27"/>
    <mergeCell ref="A28:C28"/>
    <mergeCell ref="D28:E28"/>
    <mergeCell ref="B29:C29"/>
    <mergeCell ref="A30:C30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="90" zoomScaleSheetLayoutView="90" zoomScalePageLayoutView="0" workbookViewId="0" topLeftCell="A1">
      <selection activeCell="E33" sqref="E33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29.28125" style="4" customWidth="1"/>
    <col min="6" max="6" width="5.00390625" style="4" customWidth="1"/>
    <col min="7" max="7" width="45.281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203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59"/>
      <c r="D8" s="160">
        <v>3</v>
      </c>
      <c r="E8" s="161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37" t="s">
        <v>22</v>
      </c>
      <c r="E9" s="138">
        <v>484048000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333544000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163694000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1750000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29814600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7640000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2046000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11510000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1690000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18850000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106079000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343073600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474518400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817592000</v>
      </c>
      <c r="F25" s="108" t="s">
        <v>22</v>
      </c>
      <c r="G25" s="30">
        <f>E25</f>
        <v>817592000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32617000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457419000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202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30:C30"/>
    <mergeCell ref="L25:N25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9" scale="8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159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160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151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152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C34" sqref="C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153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544331000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267648000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132434000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29400000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2620000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1956000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9310000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1620000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15150000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86483000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281943000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530036000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811979000</v>
      </c>
      <c r="F25" s="108" t="s">
        <v>22</v>
      </c>
      <c r="G25" s="30">
        <f>E25</f>
        <v>811979000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13838000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524086000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154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12" sqref="C12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155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19629000</v>
      </c>
      <c r="D7" s="79"/>
    </row>
    <row r="8" spans="1:4" ht="16.5" customHeight="1">
      <c r="A8" s="40">
        <v>2</v>
      </c>
      <c r="B8" s="41" t="s">
        <v>36</v>
      </c>
      <c r="C8" s="97">
        <v>2638000</v>
      </c>
      <c r="D8" s="79"/>
    </row>
    <row r="9" spans="1:7" ht="16.5" customHeight="1">
      <c r="A9" s="40">
        <v>3</v>
      </c>
      <c r="B9" s="41" t="s">
        <v>15</v>
      </c>
      <c r="C9" s="79"/>
      <c r="D9" s="79" t="s">
        <v>60</v>
      </c>
      <c r="G9">
        <v>679000</v>
      </c>
    </row>
    <row r="10" spans="1:7" ht="16.5" customHeight="1">
      <c r="A10" s="40">
        <v>4</v>
      </c>
      <c r="B10" s="41" t="s">
        <v>37</v>
      </c>
      <c r="C10" s="79"/>
      <c r="D10" s="79" t="s">
        <v>60</v>
      </c>
      <c r="G10">
        <v>1959000</v>
      </c>
    </row>
    <row r="11" spans="1:7" ht="16.5" customHeight="1">
      <c r="A11" s="40">
        <v>5</v>
      </c>
      <c r="B11" s="41" t="s">
        <v>38</v>
      </c>
      <c r="C11" s="79"/>
      <c r="D11" s="79">
        <v>0</v>
      </c>
      <c r="G11">
        <f>SUM(G9:G10)</f>
        <v>2638000</v>
      </c>
    </row>
    <row r="12" spans="1:4" ht="16.5" customHeight="1">
      <c r="A12" s="40">
        <v>6</v>
      </c>
      <c r="B12" s="41" t="s">
        <v>39</v>
      </c>
      <c r="C12" s="79"/>
      <c r="D12" s="79">
        <v>1720000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9" ht="16.5" customHeight="1">
      <c r="A14" s="40">
        <v>8</v>
      </c>
      <c r="B14" s="41" t="s">
        <v>41</v>
      </c>
      <c r="C14" s="79"/>
      <c r="D14" s="79" t="s">
        <v>60</v>
      </c>
      <c r="I14">
        <v>1360000</v>
      </c>
    </row>
    <row r="15" spans="1:9" ht="16.5" customHeight="1">
      <c r="A15" s="40">
        <v>9</v>
      </c>
      <c r="B15" s="41" t="s">
        <v>42</v>
      </c>
      <c r="C15" s="79"/>
      <c r="D15" s="79">
        <v>600000</v>
      </c>
      <c r="I15">
        <v>360000</v>
      </c>
    </row>
    <row r="16" spans="1:9" ht="16.5" customHeight="1">
      <c r="A16" s="40">
        <v>10</v>
      </c>
      <c r="B16" s="41" t="s">
        <v>43</v>
      </c>
      <c r="C16" s="79"/>
      <c r="D16" s="79">
        <v>1000000</v>
      </c>
      <c r="G16">
        <v>18507000</v>
      </c>
      <c r="I16">
        <f>SUM(I14:I15)</f>
        <v>1720000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>
        <f>C7-G16</f>
        <v>1122000</v>
      </c>
    </row>
    <row r="18" spans="1:4" ht="16.5" customHeight="1">
      <c r="A18" s="40">
        <v>12</v>
      </c>
      <c r="B18" s="41" t="s">
        <v>45</v>
      </c>
      <c r="C18" s="79"/>
      <c r="D18" s="79">
        <v>800000</v>
      </c>
    </row>
    <row r="19" spans="1:4" ht="16.5" customHeight="1">
      <c r="A19" s="40"/>
      <c r="B19" s="42" t="s">
        <v>6</v>
      </c>
      <c r="C19" s="97">
        <f>SUM(C7:C18)</f>
        <v>22267000</v>
      </c>
      <c r="D19" s="97">
        <f>SUM(D9:D18)</f>
        <v>4120000</v>
      </c>
    </row>
    <row r="20" spans="1:7" ht="16.5" customHeight="1">
      <c r="A20" s="43"/>
      <c r="B20" s="44" t="s">
        <v>49</v>
      </c>
      <c r="C20" s="80"/>
      <c r="D20" s="80">
        <f>C19-D19</f>
        <v>18147000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10259000</v>
      </c>
      <c r="G22" s="96"/>
    </row>
    <row r="23" spans="1:6" ht="16.5" thickTop="1">
      <c r="A23" s="36"/>
      <c r="B23" s="87" t="s">
        <v>19</v>
      </c>
      <c r="C23" s="36"/>
      <c r="D23" s="89" t="s">
        <v>156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">
      <selection activeCell="A30" sqref="A30:C30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541251000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258628000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116520000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1820000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25060000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2410000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1686000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8770000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1405000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14000000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83877000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255548000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544331000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799879000</v>
      </c>
      <c r="F25" s="108" t="s">
        <v>22</v>
      </c>
      <c r="G25" s="30">
        <f>E25</f>
        <v>799879000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535812000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16407000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147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148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9" sqref="C9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150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19629000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19629000</v>
      </c>
      <c r="D19" s="97">
        <f>SUM(D9:D18)</f>
        <v>0</v>
      </c>
    </row>
    <row r="20" spans="1:7" ht="16.5" customHeight="1">
      <c r="A20" s="43"/>
      <c r="B20" s="44" t="s">
        <v>49</v>
      </c>
      <c r="C20" s="80"/>
      <c r="D20" s="80">
        <f>C19-D19</f>
        <v>19629000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11741000</v>
      </c>
      <c r="G22" s="96"/>
    </row>
    <row r="23" spans="1:6" ht="16.5" thickTop="1">
      <c r="A23" s="36"/>
      <c r="B23" s="87" t="s">
        <v>19</v>
      </c>
      <c r="C23" s="36"/>
      <c r="D23" s="89" t="s">
        <v>149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B34" sqref="B34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144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18599000</v>
      </c>
      <c r="D7" s="79"/>
    </row>
    <row r="8" spans="1:4" ht="16.5" customHeight="1">
      <c r="A8" s="40">
        <v>2</v>
      </c>
      <c r="B8" s="41" t="s">
        <v>36</v>
      </c>
      <c r="C8" s="97">
        <v>1030000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19629000</v>
      </c>
      <c r="D19" s="97">
        <f>SUM(D9:D18)</f>
        <v>0</v>
      </c>
    </row>
    <row r="20" spans="1:4" ht="16.5" customHeight="1">
      <c r="A20" s="43"/>
      <c r="B20" s="44" t="s">
        <v>49</v>
      </c>
      <c r="C20" s="80"/>
      <c r="D20" s="80">
        <f>C19-D19</f>
        <v>19629000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11741000</v>
      </c>
      <c r="G22" s="96"/>
    </row>
    <row r="23" spans="1:6" ht="16.5" thickTop="1">
      <c r="A23" s="36"/>
      <c r="B23" s="87" t="s">
        <v>19</v>
      </c>
      <c r="C23" s="36"/>
      <c r="D23" s="89" t="s">
        <v>143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145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143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D21" sqref="D21:E21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144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542100000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271763000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128694000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4975000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27480000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3380000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1860000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9510000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1525000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15600000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79588000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272612000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541251000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813863000</v>
      </c>
      <c r="F25" s="108" t="s">
        <v>22</v>
      </c>
      <c r="G25" s="30">
        <f>E25</f>
        <v>813863000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5713000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543426000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143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27:C27"/>
    <mergeCell ref="D27:E27"/>
    <mergeCell ref="A28:C28"/>
    <mergeCell ref="D28:E28"/>
    <mergeCell ref="B29:C29"/>
    <mergeCell ref="A30:C30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E21" sqref="E21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195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15878000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>
        <v>6000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360000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1175000</v>
      </c>
    </row>
    <row r="19" spans="1:4" ht="16.5" customHeight="1">
      <c r="A19" s="40"/>
      <c r="B19" s="42" t="s">
        <v>6</v>
      </c>
      <c r="C19" s="97">
        <f>SUM(C7:C18)</f>
        <v>15878000</v>
      </c>
      <c r="D19" s="97">
        <f>SUM(D9:D18)</f>
        <v>1541000</v>
      </c>
    </row>
    <row r="20" spans="1:7" ht="16.5" customHeight="1">
      <c r="A20" s="43"/>
      <c r="B20" s="44" t="s">
        <v>49</v>
      </c>
      <c r="C20" s="80"/>
      <c r="D20" s="80">
        <f>C19-D19</f>
        <v>14337000</v>
      </c>
      <c r="G20" s="130"/>
    </row>
    <row r="21" spans="1:6" ht="16.5" customHeight="1">
      <c r="A21" s="41"/>
      <c r="B21" s="41" t="s">
        <v>47</v>
      </c>
      <c r="C21" s="79"/>
      <c r="D21" s="97">
        <v>9459000</v>
      </c>
      <c r="F21" s="96"/>
    </row>
    <row r="22" spans="1:7" ht="16.5" customHeight="1" thickBot="1">
      <c r="A22" s="46"/>
      <c r="B22" s="47" t="s">
        <v>48</v>
      </c>
      <c r="C22" s="81"/>
      <c r="D22" s="81">
        <v>4878000</v>
      </c>
      <c r="G22" s="96"/>
    </row>
    <row r="23" spans="1:6" ht="16.5" thickTop="1">
      <c r="A23" s="36"/>
      <c r="B23" s="87" t="s">
        <v>19</v>
      </c>
      <c r="C23" s="36"/>
      <c r="D23" s="89" t="s">
        <v>194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142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141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1" sqref="C21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140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19199000</v>
      </c>
      <c r="D7" s="79"/>
    </row>
    <row r="8" spans="1:4" ht="16.5" customHeight="1">
      <c r="A8" s="40">
        <v>2</v>
      </c>
      <c r="B8" s="41" t="s">
        <v>36</v>
      </c>
      <c r="C8" s="97">
        <v>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600000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0</v>
      </c>
    </row>
    <row r="19" spans="1:4" ht="16.5" customHeight="1">
      <c r="A19" s="40"/>
      <c r="B19" s="42" t="s">
        <v>6</v>
      </c>
      <c r="C19" s="97">
        <f>SUM(C7:C18)</f>
        <v>19199000</v>
      </c>
      <c r="D19" s="97">
        <f>SUM(D9:D18)</f>
        <v>600000</v>
      </c>
    </row>
    <row r="20" spans="1:4" ht="16.5" customHeight="1">
      <c r="A20" s="43"/>
      <c r="B20" s="44" t="s">
        <v>49</v>
      </c>
      <c r="C20" s="80"/>
      <c r="D20" s="80">
        <f>C19-D19</f>
        <v>18599000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10711000</v>
      </c>
      <c r="G22" s="96"/>
    </row>
    <row r="23" spans="1:6" ht="16.5" thickTop="1">
      <c r="A23" s="36"/>
      <c r="B23" s="87" t="s">
        <v>19</v>
      </c>
      <c r="C23" s="36"/>
      <c r="D23" s="89" t="s">
        <v>141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6">
      <selection activeCell="E29" sqref="E2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140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555552000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198834000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93529000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1980000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23315000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2200000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1650000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6680000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1360000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10800000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70772000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212286000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542100000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754386000</v>
      </c>
      <c r="F25" s="108" t="s">
        <v>22</v>
      </c>
      <c r="G25" s="30">
        <f>E25</f>
        <v>754386000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544322001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5665999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141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2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3">
    <mergeCell ref="A30:C30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136" zoomScaleNormal="136" zoomScalePageLayoutView="0" workbookViewId="0" topLeftCell="A13">
      <selection activeCell="E37" sqref="E37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136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553448000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260378000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131783000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970000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27330000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1656000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9020000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1375000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14650000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69840000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258274000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555552000</v>
      </c>
      <c r="H24" s="7"/>
      <c r="I24" s="32"/>
      <c r="J24" s="6"/>
      <c r="K24" s="6"/>
      <c r="L24" s="6"/>
    </row>
    <row r="25" spans="1:12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813826000</v>
      </c>
      <c r="F25" s="108" t="s">
        <v>22</v>
      </c>
      <c r="G25" s="30">
        <f>E25</f>
        <v>813826000</v>
      </c>
      <c r="H25" s="7"/>
      <c r="I25" s="98"/>
      <c r="J25" s="6"/>
      <c r="K25" s="6"/>
      <c r="L25" s="6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70</v>
      </c>
      <c r="B27" s="171"/>
      <c r="C27" s="171"/>
      <c r="D27" s="172">
        <v>533059001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71</v>
      </c>
      <c r="B28" s="171"/>
      <c r="C28" s="171"/>
      <c r="D28" s="172">
        <v>30380999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70" t="s">
        <v>137</v>
      </c>
      <c r="F29" s="170"/>
      <c r="G29" s="170"/>
      <c r="H29" s="3"/>
      <c r="I29" s="6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170" t="s">
        <v>122</v>
      </c>
      <c r="E30" s="170"/>
      <c r="F30" s="170"/>
      <c r="G30" s="170"/>
      <c r="H30" s="3"/>
      <c r="I30" s="6"/>
      <c r="J30" s="6"/>
      <c r="K30" s="6"/>
      <c r="L30" s="6"/>
    </row>
    <row r="31" spans="1:12" ht="15" customHeight="1">
      <c r="A31" s="52"/>
      <c r="B31" s="52"/>
      <c r="C31" s="11"/>
      <c r="D31" s="11"/>
      <c r="E31" s="52"/>
      <c r="F31" s="11"/>
      <c r="G31" s="11"/>
      <c r="H31" s="3"/>
      <c r="I31" s="6"/>
      <c r="J31" s="98"/>
      <c r="K31" s="6"/>
      <c r="L31" s="6"/>
    </row>
    <row r="32" spans="1:12" ht="15" customHeight="1">
      <c r="A32" s="52"/>
      <c r="B32" s="52"/>
      <c r="C32" s="11"/>
      <c r="D32" s="11"/>
      <c r="E32" s="52"/>
      <c r="F32" s="11"/>
      <c r="G32" s="11"/>
      <c r="H32" s="3"/>
      <c r="I32" s="6"/>
      <c r="J32" s="6"/>
      <c r="K32" s="6"/>
      <c r="L32" s="6"/>
    </row>
    <row r="33" spans="1:12" ht="15" customHeight="1">
      <c r="A33" s="52"/>
      <c r="B33" s="52"/>
      <c r="C33" s="12"/>
      <c r="D33" s="12"/>
      <c r="E33" s="52"/>
      <c r="F33" s="12"/>
      <c r="G33" s="11"/>
      <c r="I33" s="6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76" t="s">
        <v>78</v>
      </c>
      <c r="F34" s="176"/>
      <c r="G34" s="176"/>
      <c r="I34" s="6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70" t="s">
        <v>79</v>
      </c>
      <c r="F35" s="170"/>
      <c r="G35" s="170"/>
      <c r="H35" s="3"/>
      <c r="I35" s="6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G36" s="3"/>
      <c r="H36" s="3"/>
      <c r="I36" s="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7">
    <mergeCell ref="A30:C30"/>
    <mergeCell ref="D30:G30"/>
    <mergeCell ref="E34:G34"/>
    <mergeCell ref="E35:G35"/>
    <mergeCell ref="A27:C27"/>
    <mergeCell ref="D27:E27"/>
    <mergeCell ref="A28:C28"/>
    <mergeCell ref="D28:E28"/>
    <mergeCell ref="B29:C29"/>
    <mergeCell ref="E29:G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9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B27" sqref="B2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7" width="13.7109375" style="0" bestFit="1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139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18114000</v>
      </c>
      <c r="D7" s="79"/>
    </row>
    <row r="8" spans="1:4" ht="16.5" customHeight="1">
      <c r="A8" s="40">
        <v>2</v>
      </c>
      <c r="B8" s="41" t="s">
        <v>36</v>
      </c>
      <c r="C8" s="97">
        <v>6425000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3000000</v>
      </c>
    </row>
    <row r="12" spans="1:4" ht="16.5" customHeight="1">
      <c r="A12" s="40">
        <v>6</v>
      </c>
      <c r="B12" s="41" t="s">
        <v>39</v>
      </c>
      <c r="C12" s="79"/>
      <c r="D12" s="79">
        <v>780000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 t="s">
        <v>60</v>
      </c>
    </row>
    <row r="15" spans="1:4" ht="16.5" customHeight="1">
      <c r="A15" s="40">
        <v>9</v>
      </c>
      <c r="B15" s="41" t="s">
        <v>42</v>
      </c>
      <c r="C15" s="79"/>
      <c r="D15" s="79" t="s">
        <v>60</v>
      </c>
    </row>
    <row r="16" spans="1:4" ht="16.5" customHeight="1">
      <c r="A16" s="40">
        <v>10</v>
      </c>
      <c r="B16" s="41" t="s">
        <v>43</v>
      </c>
      <c r="C16" s="79"/>
      <c r="D16" s="79" t="s">
        <v>60</v>
      </c>
    </row>
    <row r="17" spans="1:4" ht="16.5" customHeight="1">
      <c r="A17" s="40">
        <v>11</v>
      </c>
      <c r="B17" s="41" t="s">
        <v>44</v>
      </c>
      <c r="C17" s="79"/>
      <c r="D17" s="79" t="s">
        <v>60</v>
      </c>
    </row>
    <row r="18" spans="1:4" ht="16.5" customHeight="1">
      <c r="A18" s="40">
        <v>12</v>
      </c>
      <c r="B18" s="41" t="s">
        <v>45</v>
      </c>
      <c r="C18" s="79"/>
      <c r="D18" s="79">
        <v>1560000</v>
      </c>
    </row>
    <row r="19" spans="1:4" ht="16.5" customHeight="1">
      <c r="A19" s="40"/>
      <c r="B19" s="42" t="s">
        <v>6</v>
      </c>
      <c r="C19" s="97">
        <f>SUM(C7:C18)</f>
        <v>24539000</v>
      </c>
      <c r="D19" s="97">
        <f>SUM(D9:D18)</f>
        <v>5340000</v>
      </c>
    </row>
    <row r="20" spans="1:4" ht="16.5" customHeight="1">
      <c r="A20" s="43"/>
      <c r="B20" s="44" t="s">
        <v>49</v>
      </c>
      <c r="C20" s="80"/>
      <c r="D20" s="80">
        <f>C19-D19</f>
        <v>19199000</v>
      </c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11311000</v>
      </c>
      <c r="G22" s="96"/>
    </row>
    <row r="23" spans="1:6" ht="16.5" thickTop="1">
      <c r="A23" s="36"/>
      <c r="B23" s="87" t="s">
        <v>19</v>
      </c>
      <c r="C23" s="36"/>
      <c r="D23" s="89" t="s">
        <v>137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133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87" t="s">
        <v>19</v>
      </c>
      <c r="C22" s="88"/>
      <c r="D22" s="36"/>
      <c r="E22" s="36"/>
      <c r="F22" s="36"/>
    </row>
    <row r="23" spans="2:6" ht="15.75">
      <c r="B23" s="87" t="s">
        <v>110</v>
      </c>
      <c r="C23" s="122" t="s">
        <v>137</v>
      </c>
      <c r="D23" s="36"/>
      <c r="E23" s="36"/>
      <c r="F23" s="36"/>
    </row>
    <row r="24" spans="2:6" ht="15.75">
      <c r="B24" s="88"/>
      <c r="C24" s="122" t="s">
        <v>111</v>
      </c>
      <c r="D24" s="36"/>
      <c r="E24" s="36"/>
      <c r="F24" s="36"/>
    </row>
    <row r="25" spans="2:6" ht="15.75">
      <c r="B25" s="88"/>
      <c r="C25" s="122"/>
      <c r="D25" s="36"/>
      <c r="E25" s="36"/>
      <c r="F25" s="36"/>
    </row>
    <row r="26" spans="2:6" ht="15.75">
      <c r="B26" s="88"/>
      <c r="C26" s="122"/>
      <c r="D26" s="36"/>
      <c r="E26" s="36"/>
      <c r="F26" s="36"/>
    </row>
    <row r="27" spans="3:6" ht="15.75">
      <c r="C27" s="122"/>
      <c r="D27" s="36"/>
      <c r="E27" s="36"/>
      <c r="F27" s="36"/>
    </row>
    <row r="28" spans="2:6" ht="15.75">
      <c r="B28" s="90" t="s">
        <v>112</v>
      </c>
      <c r="C28" s="123" t="s">
        <v>113</v>
      </c>
      <c r="D28" s="36"/>
      <c r="E28" s="36"/>
      <c r="F28" s="36"/>
    </row>
    <row r="29" spans="2:4" ht="16.5">
      <c r="B29" s="92" t="s">
        <v>114</v>
      </c>
      <c r="C29" s="122" t="s">
        <v>115</v>
      </c>
      <c r="D29" s="53"/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581"/>
  <sheetViews>
    <sheetView zoomScalePageLayoutView="0" workbookViewId="0" topLeftCell="A1">
      <selection activeCell="B22" sqref="B22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135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15633000</v>
      </c>
      <c r="D11" s="79"/>
    </row>
    <row r="12" spans="1:4" ht="24.75" customHeight="1">
      <c r="A12" s="40">
        <v>2</v>
      </c>
      <c r="B12" s="41" t="s">
        <v>36</v>
      </c>
      <c r="C12" s="97">
        <v>3021000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0</v>
      </c>
    </row>
    <row r="16" spans="1:4" ht="24.75" customHeight="1">
      <c r="A16" s="40">
        <v>6</v>
      </c>
      <c r="B16" s="41" t="s">
        <v>39</v>
      </c>
      <c r="C16" s="79"/>
      <c r="D16" s="79">
        <v>480000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60000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SUM(C11:C23)</f>
        <v>18654000</v>
      </c>
      <c r="D24" s="97">
        <f>SUM(D13:D23)</f>
        <v>540000</v>
      </c>
    </row>
    <row r="25" spans="1:4" ht="24.75" customHeight="1">
      <c r="A25" s="43"/>
      <c r="B25" s="44" t="s">
        <v>49</v>
      </c>
      <c r="C25" s="80"/>
      <c r="D25" s="80">
        <f>C24-D24</f>
        <v>18114000</v>
      </c>
    </row>
    <row r="26" spans="1:6" ht="24.75" customHeight="1">
      <c r="A26" s="41"/>
      <c r="B26" s="41" t="s">
        <v>47</v>
      </c>
      <c r="C26" s="79"/>
      <c r="D26" s="97">
        <v>7888000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10226000</v>
      </c>
      <c r="G27" s="96"/>
    </row>
    <row r="28" spans="1:6" ht="15.75" thickTop="1">
      <c r="A28" s="36"/>
      <c r="B28" s="36"/>
      <c r="C28" s="36"/>
      <c r="D28" s="36"/>
      <c r="F28" s="96"/>
    </row>
    <row r="29" spans="1:12" s="4" customFormat="1" ht="13.5" customHeight="1">
      <c r="A29" s="177"/>
      <c r="B29" s="177"/>
      <c r="C29" s="177"/>
      <c r="D29" s="145"/>
      <c r="E29" s="145"/>
      <c r="F29" s="145"/>
      <c r="G29" s="145"/>
      <c r="H29" s="3"/>
      <c r="I29" s="6"/>
      <c r="J29" s="6"/>
      <c r="K29" s="6"/>
      <c r="L29" s="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134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  <row r="1550" ht="12.75">
      <c r="C1550" t="s">
        <v>124</v>
      </c>
    </row>
    <row r="1551" ht="12.75">
      <c r="C1551" t="s">
        <v>124</v>
      </c>
    </row>
    <row r="1581" ht="12.75">
      <c r="B1581" t="s">
        <v>124</v>
      </c>
    </row>
  </sheetData>
  <sheetProtection/>
  <mergeCells count="8">
    <mergeCell ref="A29:C29"/>
    <mergeCell ref="D29:G29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C24" sqref="C24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130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557061000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282024000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145354000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25440000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2960000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1788000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9910000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1475000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131</v>
      </c>
      <c r="D23" s="178"/>
      <c r="E23" s="179"/>
      <c r="F23" s="28" t="s">
        <v>22</v>
      </c>
      <c r="G23" s="25">
        <v>16400000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82310000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285637000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553448000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839085000</v>
      </c>
      <c r="F28" s="31" t="s">
        <v>22</v>
      </c>
      <c r="G28" s="30">
        <f>E28</f>
        <v>839085000</v>
      </c>
      <c r="H28" s="7"/>
      <c r="I28" s="98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99"/>
      <c r="L29" s="35"/>
    </row>
    <row r="30" spans="1:12" s="11" customFormat="1" ht="19.5" customHeight="1">
      <c r="A30" s="171" t="s">
        <v>70</v>
      </c>
      <c r="B30" s="171"/>
      <c r="C30" s="171"/>
      <c r="D30" s="172">
        <v>558622001</v>
      </c>
      <c r="E30" s="172"/>
      <c r="F30" s="34"/>
      <c r="G30" s="34"/>
      <c r="H30" s="34"/>
      <c r="I30" s="95"/>
      <c r="J30" s="35"/>
      <c r="K30" s="99"/>
      <c r="L30" s="35"/>
    </row>
    <row r="31" spans="1:12" ht="18">
      <c r="A31" s="171" t="s">
        <v>71</v>
      </c>
      <c r="B31" s="171"/>
      <c r="C31" s="171"/>
      <c r="D31" s="172">
        <v>2713999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132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98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B17" sqref="B17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133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134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20" sqref="B2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125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126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="90" zoomScaleSheetLayoutView="90" zoomScalePageLayoutView="0" workbookViewId="0" topLeftCell="A4">
      <selection activeCell="D19" sqref="D19:E19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196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59"/>
      <c r="D8" s="160">
        <v>3</v>
      </c>
      <c r="E8" s="161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37" t="s">
        <v>22</v>
      </c>
      <c r="E9" s="138">
        <v>587947000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184993000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122410000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910000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36730000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1650000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2562000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6340000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2120000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9900000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106270000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288892000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484048000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772940000</v>
      </c>
      <c r="F25" s="108" t="s">
        <v>22</v>
      </c>
      <c r="G25" s="30">
        <f>E25</f>
        <v>772940000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20441000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473066000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197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2:E2"/>
    <mergeCell ref="A3:E3"/>
    <mergeCell ref="A4:G4"/>
    <mergeCell ref="A5:G5"/>
    <mergeCell ref="A6:A7"/>
    <mergeCell ref="B6:C7"/>
    <mergeCell ref="D6:G6"/>
    <mergeCell ref="D7:E7"/>
    <mergeCell ref="F7:G7"/>
    <mergeCell ref="B8:C8"/>
    <mergeCell ref="D8:E8"/>
    <mergeCell ref="F8:G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C24:E24"/>
    <mergeCell ref="A25:C25"/>
    <mergeCell ref="A30:C30"/>
    <mergeCell ref="L25:N25"/>
    <mergeCell ref="A27:C27"/>
    <mergeCell ref="D27:E27"/>
    <mergeCell ref="A28:C28"/>
    <mergeCell ref="D28:E28"/>
    <mergeCell ref="B29:C29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D18" sqref="D18:E18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129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513447000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267459000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107277000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1110000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22205000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1310000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1464000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9350000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1205000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15050000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64874000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223845000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557061000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780906000</v>
      </c>
      <c r="F28" s="31" t="s">
        <v>22</v>
      </c>
      <c r="G28" s="30">
        <f>E28</f>
        <v>780906000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99"/>
      <c r="L29" s="35"/>
    </row>
    <row r="30" spans="1:12" s="11" customFormat="1" ht="19.5" customHeight="1">
      <c r="A30" s="171" t="s">
        <v>70</v>
      </c>
      <c r="B30" s="171"/>
      <c r="C30" s="171"/>
      <c r="D30" s="172">
        <v>18739000</v>
      </c>
      <c r="E30" s="172"/>
      <c r="F30" s="34"/>
      <c r="G30" s="34"/>
      <c r="H30" s="34"/>
      <c r="I30" s="35"/>
      <c r="J30" s="35"/>
      <c r="K30" s="99"/>
      <c r="L30" s="35"/>
    </row>
    <row r="31" spans="1:12" ht="18">
      <c r="A31" s="171" t="s">
        <v>71</v>
      </c>
      <c r="B31" s="171"/>
      <c r="C31" s="171"/>
      <c r="D31" s="172">
        <v>545179000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127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98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583"/>
  <sheetViews>
    <sheetView zoomScalePageLayoutView="0" workbookViewId="0" topLeftCell="A1">
      <selection activeCell="B21" sqref="B2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128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17288000</v>
      </c>
      <c r="D11" s="79"/>
    </row>
    <row r="12" spans="1:4" ht="24.75" customHeight="1">
      <c r="A12" s="40">
        <v>2</v>
      </c>
      <c r="B12" s="41" t="s">
        <v>36</v>
      </c>
      <c r="C12" s="97">
        <v>991000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0</v>
      </c>
    </row>
    <row r="16" spans="1:4" ht="24.75" customHeight="1">
      <c r="A16" s="40">
        <v>6</v>
      </c>
      <c r="B16" s="41" t="s">
        <v>39</v>
      </c>
      <c r="C16" s="79"/>
      <c r="D16" s="79">
        <v>1406000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1240000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SUM(C11:C22)</f>
        <v>18279000</v>
      </c>
      <c r="D24" s="97">
        <f>SUM(D13:D23)</f>
        <v>2646000</v>
      </c>
    </row>
    <row r="25" spans="1:4" ht="24.75" customHeight="1">
      <c r="A25" s="43"/>
      <c r="B25" s="44" t="s">
        <v>49</v>
      </c>
      <c r="C25" s="80"/>
      <c r="D25" s="80">
        <f>C24-D24</f>
        <v>15633000</v>
      </c>
    </row>
    <row r="26" spans="1:6" ht="24.75" customHeight="1">
      <c r="A26" s="41"/>
      <c r="B26" s="41" t="s">
        <v>47</v>
      </c>
      <c r="C26" s="79"/>
      <c r="D26" s="97">
        <v>6857000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8776000</v>
      </c>
      <c r="G27" s="96"/>
    </row>
    <row r="28" spans="1:6" ht="15.75" thickTop="1">
      <c r="A28" s="36"/>
      <c r="B28" s="36"/>
      <c r="C28" s="36"/>
      <c r="D28" s="36"/>
      <c r="F28" s="96"/>
    </row>
    <row r="29" spans="1:4" ht="15">
      <c r="A29" s="36"/>
      <c r="B29" s="36"/>
      <c r="C29" s="36"/>
      <c r="D29" s="36"/>
    </row>
    <row r="30" spans="1:12" s="4" customFormat="1" ht="13.5" customHeight="1">
      <c r="A30" s="52"/>
      <c r="B30" s="177"/>
      <c r="C30" s="177"/>
      <c r="D30" s="51"/>
      <c r="E30" s="195"/>
      <c r="F30" s="195"/>
      <c r="G30" s="195"/>
      <c r="H30" s="3"/>
      <c r="I30" s="6"/>
      <c r="J30" s="6"/>
      <c r="K30" s="10"/>
      <c r="L30" s="6"/>
    </row>
    <row r="31" spans="1:12" s="4" customFormat="1" ht="13.5" customHeight="1">
      <c r="A31" s="177"/>
      <c r="B31" s="177"/>
      <c r="C31" s="177"/>
      <c r="D31" s="145"/>
      <c r="E31" s="145"/>
      <c r="F31" s="145"/>
      <c r="G31" s="145"/>
      <c r="H31" s="3"/>
      <c r="I31" s="6"/>
      <c r="J31" s="6"/>
      <c r="K31" s="6"/>
      <c r="L31" s="6"/>
    </row>
    <row r="32" spans="2:6" ht="15.75">
      <c r="B32" s="87" t="s">
        <v>19</v>
      </c>
      <c r="C32" s="88"/>
      <c r="D32" s="36"/>
      <c r="E32" s="36"/>
      <c r="F32" s="36"/>
    </row>
    <row r="33" spans="2:6" ht="15.75">
      <c r="B33" s="87" t="s">
        <v>110</v>
      </c>
      <c r="C33" s="89" t="s">
        <v>126</v>
      </c>
      <c r="D33" s="36"/>
      <c r="E33" s="36"/>
      <c r="F33" s="36"/>
    </row>
    <row r="34" spans="2:6" ht="15.75">
      <c r="B34" s="88"/>
      <c r="C34" s="89" t="s">
        <v>111</v>
      </c>
      <c r="D34" s="36"/>
      <c r="E34" s="36"/>
      <c r="F34" s="36"/>
    </row>
    <row r="35" spans="2:6" ht="15.75">
      <c r="B35" s="88"/>
      <c r="C35" s="89"/>
      <c r="D35" s="36"/>
      <c r="E35" s="36"/>
      <c r="F35" s="36"/>
    </row>
    <row r="36" spans="2:6" ht="15.75">
      <c r="B36" s="88"/>
      <c r="C36" s="89"/>
      <c r="D36" s="36"/>
      <c r="E36" s="36"/>
      <c r="F36" s="36"/>
    </row>
    <row r="37" spans="3:6" ht="15.75">
      <c r="C37" s="89"/>
      <c r="D37" s="36"/>
      <c r="E37" s="36"/>
      <c r="F37" s="36"/>
    </row>
    <row r="38" spans="2:6" ht="15.75">
      <c r="B38" s="90" t="s">
        <v>112</v>
      </c>
      <c r="C38" s="91" t="s">
        <v>113</v>
      </c>
      <c r="D38" s="36"/>
      <c r="E38" s="36"/>
      <c r="F38" s="36"/>
    </row>
    <row r="39" spans="2:4" ht="16.5">
      <c r="B39" s="92" t="s">
        <v>114</v>
      </c>
      <c r="C39" s="89" t="s">
        <v>115</v>
      </c>
      <c r="D39" s="53"/>
    </row>
    <row r="44" ht="12.75">
      <c r="C44">
        <v>0</v>
      </c>
    </row>
    <row r="1552" ht="12.75">
      <c r="C1552" t="s">
        <v>124</v>
      </c>
    </row>
    <row r="1553" ht="12.75">
      <c r="C1553" t="s">
        <v>124</v>
      </c>
    </row>
    <row r="1583" ht="12.75">
      <c r="B1583" t="s">
        <v>124</v>
      </c>
    </row>
  </sheetData>
  <sheetProtection/>
  <mergeCells count="10">
    <mergeCell ref="B30:C30"/>
    <mergeCell ref="E30:G30"/>
    <mergeCell ref="A31:C31"/>
    <mergeCell ref="D31:G31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583"/>
  <sheetViews>
    <sheetView zoomScalePageLayoutView="0" workbookViewId="0" topLeftCell="A1">
      <selection activeCell="A1" sqref="A1:C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  <col min="5" max="5" width="10.140625" style="0" customWidth="1"/>
    <col min="6" max="7" width="13.7109375" style="0" bestFit="1" customWidth="1"/>
  </cols>
  <sheetData>
    <row r="1" spans="1:6" ht="18">
      <c r="A1" s="144" t="s">
        <v>116</v>
      </c>
      <c r="B1" s="144"/>
      <c r="C1" s="144"/>
      <c r="D1" s="84" t="s">
        <v>56</v>
      </c>
      <c r="E1" s="1"/>
      <c r="F1" s="1"/>
    </row>
    <row r="2" spans="1:7" ht="18">
      <c r="A2" s="48" t="s">
        <v>117</v>
      </c>
      <c r="B2" s="48"/>
      <c r="C2" s="48"/>
      <c r="D2" s="48"/>
      <c r="E2" s="48"/>
      <c r="F2" s="5"/>
      <c r="G2" s="3"/>
    </row>
    <row r="3" spans="1:7" ht="18">
      <c r="A3" s="48" t="s">
        <v>118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16887000</v>
      </c>
      <c r="D11" s="79"/>
    </row>
    <row r="12" spans="1:4" ht="24.75" customHeight="1">
      <c r="A12" s="40">
        <v>2</v>
      </c>
      <c r="B12" s="41" t="s">
        <v>36</v>
      </c>
      <c r="C12" s="97">
        <v>1391000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>
        <v>960000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30000</v>
      </c>
    </row>
    <row r="23" spans="1:7" ht="24.75" customHeight="1">
      <c r="A23" s="40"/>
      <c r="B23" s="41"/>
      <c r="C23" s="79"/>
      <c r="D23" s="79"/>
      <c r="G23" s="96"/>
    </row>
    <row r="24" spans="1:4" ht="24.75" customHeight="1">
      <c r="A24" s="40"/>
      <c r="B24" s="42" t="s">
        <v>6</v>
      </c>
      <c r="C24" s="97">
        <f>SUM(C11:C22)</f>
        <v>18278000</v>
      </c>
      <c r="D24" s="97">
        <f>SUM(D13:D23)</f>
        <v>990000</v>
      </c>
    </row>
    <row r="25" spans="1:4" ht="24.75" customHeight="1">
      <c r="A25" s="43"/>
      <c r="B25" s="44" t="s">
        <v>49</v>
      </c>
      <c r="C25" s="80"/>
      <c r="D25" s="80">
        <f>C24-D24</f>
        <v>17288000</v>
      </c>
    </row>
    <row r="26" spans="1:6" ht="24.75" customHeight="1">
      <c r="A26" s="41"/>
      <c r="B26" s="41" t="s">
        <v>47</v>
      </c>
      <c r="C26" s="79"/>
      <c r="D26" s="97">
        <v>6857000</v>
      </c>
      <c r="F26" s="96"/>
    </row>
    <row r="27" spans="1:7" ht="24.75" customHeight="1" thickBot="1">
      <c r="A27" s="46"/>
      <c r="B27" s="47" t="s">
        <v>48</v>
      </c>
      <c r="C27" s="81"/>
      <c r="D27" s="81">
        <f>D25-D26</f>
        <v>10431000</v>
      </c>
      <c r="G27" s="96"/>
    </row>
    <row r="28" spans="1:6" ht="15.75" thickTop="1">
      <c r="A28" s="36"/>
      <c r="B28" s="36"/>
      <c r="C28" s="36"/>
      <c r="D28" s="36"/>
      <c r="F28" s="96"/>
    </row>
    <row r="29" spans="1:4" ht="15">
      <c r="A29" s="36"/>
      <c r="B29" s="36"/>
      <c r="C29" s="36"/>
      <c r="D29" s="36"/>
    </row>
    <row r="30" spans="1:12" s="4" customFormat="1" ht="13.5" customHeight="1">
      <c r="A30" s="52"/>
      <c r="B30" s="177"/>
      <c r="C30" s="177"/>
      <c r="D30" s="51"/>
      <c r="E30" s="195"/>
      <c r="F30" s="195"/>
      <c r="G30" s="195"/>
      <c r="H30" s="3"/>
      <c r="I30" s="6"/>
      <c r="J30" s="6"/>
      <c r="K30" s="10"/>
      <c r="L30" s="6"/>
    </row>
    <row r="31" spans="1:12" s="4" customFormat="1" ht="13.5" customHeight="1">
      <c r="A31" s="177"/>
      <c r="B31" s="177"/>
      <c r="C31" s="177"/>
      <c r="D31" s="145"/>
      <c r="E31" s="145"/>
      <c r="F31" s="145"/>
      <c r="G31" s="145"/>
      <c r="H31" s="3"/>
      <c r="I31" s="6"/>
      <c r="J31" s="6"/>
      <c r="K31" s="6"/>
      <c r="L31" s="6"/>
    </row>
    <row r="32" spans="2:6" ht="15.75">
      <c r="B32" s="87" t="s">
        <v>19</v>
      </c>
      <c r="C32" s="88"/>
      <c r="D32" s="36"/>
      <c r="E32" s="36"/>
      <c r="F32" s="36"/>
    </row>
    <row r="33" spans="2:6" ht="15.75">
      <c r="B33" s="87" t="s">
        <v>110</v>
      </c>
      <c r="C33" s="89" t="s">
        <v>109</v>
      </c>
      <c r="D33" s="36"/>
      <c r="E33" s="36"/>
      <c r="F33" s="36"/>
    </row>
    <row r="34" spans="2:6" ht="15.75">
      <c r="B34" s="88"/>
      <c r="C34" s="89" t="s">
        <v>111</v>
      </c>
      <c r="D34" s="36"/>
      <c r="E34" s="36"/>
      <c r="F34" s="36"/>
    </row>
    <row r="35" spans="2:6" ht="15.75">
      <c r="B35" s="88"/>
      <c r="C35" s="89"/>
      <c r="D35" s="36"/>
      <c r="E35" s="36"/>
      <c r="F35" s="36"/>
    </row>
    <row r="36" spans="2:6" ht="15.75">
      <c r="B36" s="88"/>
      <c r="C36" s="89"/>
      <c r="D36" s="36"/>
      <c r="E36" s="36"/>
      <c r="F36" s="36"/>
    </row>
    <row r="37" spans="3:6" ht="15.75">
      <c r="C37" s="89"/>
      <c r="D37" s="36"/>
      <c r="E37" s="36"/>
      <c r="F37" s="36"/>
    </row>
    <row r="38" spans="2:6" ht="15.75">
      <c r="B38" s="90" t="s">
        <v>112</v>
      </c>
      <c r="C38" s="91" t="s">
        <v>113</v>
      </c>
      <c r="D38" s="36"/>
      <c r="E38" s="36"/>
      <c r="F38" s="36"/>
    </row>
    <row r="39" spans="2:4" ht="16.5">
      <c r="B39" s="92" t="s">
        <v>114</v>
      </c>
      <c r="C39" s="89" t="s">
        <v>115</v>
      </c>
      <c r="D39" s="53"/>
    </row>
    <row r="44" ht="12.75">
      <c r="C44">
        <v>0</v>
      </c>
    </row>
    <row r="1552" ht="12.75">
      <c r="C1552" t="s">
        <v>124</v>
      </c>
    </row>
    <row r="1553" ht="12.75">
      <c r="C1553" t="s">
        <v>124</v>
      </c>
    </row>
    <row r="1583" ht="12.75">
      <c r="B1583" t="s">
        <v>124</v>
      </c>
    </row>
  </sheetData>
  <sheetProtection/>
  <mergeCells count="10">
    <mergeCell ref="B30:C30"/>
    <mergeCell ref="E30:G30"/>
    <mergeCell ref="A31:C31"/>
    <mergeCell ref="D31:G31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C19" sqref="C19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116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120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495602000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296583000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145573000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6595000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22400000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2750000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1596000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10020000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1315000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16550000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71939000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278738000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513447000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792185000</v>
      </c>
      <c r="F28" s="31" t="s">
        <v>22</v>
      </c>
      <c r="G28" s="30">
        <f>E28</f>
        <v>792185000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9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511302000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v>9002000</v>
      </c>
      <c r="E31" s="172"/>
      <c r="F31" s="3"/>
      <c r="H31" s="3"/>
      <c r="I31" s="32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123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121</v>
      </c>
      <c r="B34" s="177"/>
      <c r="C34" s="177"/>
      <c r="D34" s="170" t="s">
        <v>122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90"/>
      <c r="B38" s="90"/>
      <c r="C38" s="93" t="s">
        <v>112</v>
      </c>
      <c r="D38" s="11"/>
      <c r="E38" s="176" t="s">
        <v>78</v>
      </c>
      <c r="F38" s="176"/>
      <c r="G38" s="176"/>
      <c r="I38" s="6"/>
      <c r="J38" s="6"/>
      <c r="K38" s="6"/>
      <c r="L38" s="6"/>
    </row>
    <row r="39" spans="1:12" ht="18">
      <c r="A39" s="92"/>
      <c r="B39" s="92"/>
      <c r="C39" s="94" t="s">
        <v>114</v>
      </c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7">
    <mergeCell ref="A34:C34"/>
    <mergeCell ref="D34:G34"/>
    <mergeCell ref="E38:G38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" t="s">
        <v>116</v>
      </c>
      <c r="B1" s="33"/>
      <c r="C1" s="33"/>
      <c r="D1" s="84" t="s">
        <v>58</v>
      </c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119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2:6" ht="15.75">
      <c r="B30" s="87" t="s">
        <v>19</v>
      </c>
      <c r="C30" s="88"/>
      <c r="D30" s="36"/>
      <c r="E30" s="36"/>
      <c r="F30" s="36"/>
    </row>
    <row r="31" spans="2:6" ht="15.75">
      <c r="B31" s="87" t="s">
        <v>110</v>
      </c>
      <c r="C31" s="89" t="s">
        <v>109</v>
      </c>
      <c r="D31" s="36"/>
      <c r="E31" s="36"/>
      <c r="F31" s="36"/>
    </row>
    <row r="32" spans="2:6" ht="15.75">
      <c r="B32" s="88"/>
      <c r="C32" s="89" t="s">
        <v>111</v>
      </c>
      <c r="D32" s="36"/>
      <c r="E32" s="36"/>
      <c r="F32" s="36"/>
    </row>
    <row r="33" spans="2:6" ht="15.75">
      <c r="B33" s="88"/>
      <c r="C33" s="89"/>
      <c r="D33" s="36"/>
      <c r="E33" s="36"/>
      <c r="F33" s="36"/>
    </row>
    <row r="34" spans="2:6" ht="15.75">
      <c r="B34" s="88"/>
      <c r="C34" s="89"/>
      <c r="D34" s="36"/>
      <c r="E34" s="36"/>
      <c r="F34" s="36"/>
    </row>
    <row r="35" spans="3:6" ht="15.75">
      <c r="C35" s="89"/>
      <c r="D35" s="36"/>
      <c r="E35" s="36"/>
      <c r="F35" s="36"/>
    </row>
    <row r="36" spans="2:6" ht="15.75">
      <c r="B36" s="90" t="s">
        <v>112</v>
      </c>
      <c r="C36" s="91" t="s">
        <v>113</v>
      </c>
      <c r="D36" s="36"/>
      <c r="E36" s="36"/>
      <c r="F36" s="36"/>
    </row>
    <row r="37" spans="2:4" ht="16.5">
      <c r="B37" s="92" t="s">
        <v>114</v>
      </c>
      <c r="C37" s="89" t="s">
        <v>115</v>
      </c>
      <c r="D37" s="53"/>
    </row>
  </sheetData>
  <sheetProtection/>
  <mergeCells count="6">
    <mergeCell ref="A3:C3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">
      <selection activeCell="C13" sqref="C13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105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63254500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98970000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37562000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5940000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600000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606000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5900000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505000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9700000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7740000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68553000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93671500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162224500</v>
      </c>
      <c r="F28" s="31" t="s">
        <v>22</v>
      </c>
      <c r="G28" s="30">
        <f>E28</f>
        <v>162224500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76726000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16945500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106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B10" sqref="B1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107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108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11811023622047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14" sqref="B14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8">
      <c r="A30" s="11"/>
      <c r="B30" s="5" t="s">
        <v>72</v>
      </c>
      <c r="C30" s="170" t="s">
        <v>106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99212598425197" right="0.1968503937007874" top="0.4724409448818898" bottom="0.4724409448818898" header="0.31496062992125984" footer="0.35433070866141736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B10" sqref="B10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100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101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102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103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198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199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6">
      <selection activeCell="D21" sqref="D21:E21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100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79896500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19707000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16149500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>
        <v>755000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4618500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486000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1160000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400000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1900000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10880000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36349000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63254500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99603500</v>
      </c>
      <c r="F28" s="31" t="s">
        <v>22</v>
      </c>
      <c r="G28" s="30">
        <f>E28</f>
        <v>99603500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62756000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498500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104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">
      <selection activeCell="A2" sqref="A2:E2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97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75023000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57330000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25679500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6105000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600000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582000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3300000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480000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5500000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10210000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52456500</v>
      </c>
      <c r="H25" s="7"/>
      <c r="I25" s="8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79896500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132353000</v>
      </c>
      <c r="F28" s="31" t="s">
        <v>22</v>
      </c>
      <c r="G28" s="30">
        <f>E28</f>
        <v>132353000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63049000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16847500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96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34:C34"/>
    <mergeCell ref="D34:G34"/>
    <mergeCell ref="A38:C38"/>
    <mergeCell ref="E38:G38"/>
    <mergeCell ref="A39:C39"/>
    <mergeCell ref="E39:G39"/>
    <mergeCell ref="A30:C30"/>
    <mergeCell ref="D30:E30"/>
    <mergeCell ref="A31:C31"/>
    <mergeCell ref="D31:E31"/>
    <mergeCell ref="B33:C33"/>
    <mergeCell ref="E33:G33"/>
    <mergeCell ref="D22:E22"/>
    <mergeCell ref="D23:E23"/>
    <mergeCell ref="D24:E24"/>
    <mergeCell ref="C25:E25"/>
    <mergeCell ref="C26:E26"/>
    <mergeCell ref="A28:C28"/>
    <mergeCell ref="D16:E16"/>
    <mergeCell ref="D17:E17"/>
    <mergeCell ref="D18:E18"/>
    <mergeCell ref="D19:E19"/>
    <mergeCell ref="D20:E20"/>
    <mergeCell ref="D21:E21"/>
    <mergeCell ref="B9:C9"/>
    <mergeCell ref="D9:E9"/>
    <mergeCell ref="F9:G9"/>
    <mergeCell ref="D13:E13"/>
    <mergeCell ref="D14:E14"/>
    <mergeCell ref="D15:E15"/>
    <mergeCell ref="A2:E2"/>
    <mergeCell ref="A3:E3"/>
    <mergeCell ref="A4:G4"/>
    <mergeCell ref="A5:G5"/>
    <mergeCell ref="A7:A8"/>
    <mergeCell ref="B7:C8"/>
    <mergeCell ref="D7:G7"/>
    <mergeCell ref="D8:E8"/>
    <mergeCell ref="F8:G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97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96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2">
      <selection activeCell="B32" sqref="B32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98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99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C35" sqref="C35:D36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84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95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customHeight="1" thickBot="1">
      <c r="A9" s="85">
        <v>1</v>
      </c>
      <c r="B9" s="85">
        <v>2</v>
      </c>
      <c r="C9" s="85">
        <v>3</v>
      </c>
      <c r="D9" s="85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91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76" t="s">
        <v>78</v>
      </c>
      <c r="D35" s="17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5">
      <selection activeCell="C35" sqref="C35:D36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84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92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93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94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76" t="s">
        <v>78</v>
      </c>
      <c r="D35" s="17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D30" sqref="D30:E30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90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81975000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40668000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22372000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6625000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1100000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558000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2440000</v>
      </c>
      <c r="H21" s="7"/>
      <c r="I21" s="32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465000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3950000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10110000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47620000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75023000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122643000</v>
      </c>
      <c r="F28" s="31" t="s">
        <v>22</v>
      </c>
      <c r="G28" s="30">
        <f>E28</f>
        <v>122643000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55719000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19304000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91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8">
      <selection activeCell="C36" sqref="C36:D36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2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82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.75">
      <c r="A7" s="141" t="s">
        <v>31</v>
      </c>
      <c r="B7" s="141" t="s">
        <v>32</v>
      </c>
      <c r="C7" s="143" t="s">
        <v>18</v>
      </c>
      <c r="D7" s="143"/>
    </row>
    <row r="8" spans="1:4" ht="15.75">
      <c r="A8" s="142"/>
      <c r="B8" s="142"/>
      <c r="C8" s="82" t="s">
        <v>33</v>
      </c>
      <c r="D8" s="82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50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83</v>
      </c>
      <c r="D30" s="170"/>
    </row>
    <row r="31" spans="1:4" ht="16.5">
      <c r="A31" s="11" t="s">
        <v>21</v>
      </c>
      <c r="B31" s="11"/>
      <c r="C31" s="170" t="s">
        <v>87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33" t="s">
        <v>63</v>
      </c>
      <c r="B35" s="11"/>
      <c r="C35" s="198" t="s">
        <v>84</v>
      </c>
      <c r="D35" s="198"/>
    </row>
    <row r="36" spans="1:4" ht="16.5">
      <c r="A36" s="11" t="s">
        <v>64</v>
      </c>
      <c r="C36" s="199" t="s">
        <v>85</v>
      </c>
      <c r="D36" s="199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5">
      <selection activeCell="C43" sqref="C43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33" sqref="B33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81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86</v>
      </c>
      <c r="D30" s="170"/>
      <c r="E30" s="53"/>
      <c r="F30" s="53"/>
    </row>
    <row r="31" spans="1:6" ht="16.5">
      <c r="A31" s="11"/>
      <c r="B31" s="51" t="s">
        <v>21</v>
      </c>
      <c r="C31" s="170" t="s">
        <v>87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83" t="s">
        <v>74</v>
      </c>
      <c r="C35" s="198" t="s">
        <v>84</v>
      </c>
      <c r="D35" s="198"/>
      <c r="E35" s="55"/>
      <c r="F35" s="55"/>
    </row>
    <row r="36" spans="2:6" ht="16.5">
      <c r="B36" s="77" t="s">
        <v>75</v>
      </c>
      <c r="C36" s="199" t="s">
        <v>85</v>
      </c>
      <c r="D36" s="199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5.421875" style="0" customWidth="1"/>
    <col min="2" max="2" width="73.140625" style="0" customWidth="1"/>
    <col min="3" max="3" width="42.7109375" style="0" customWidth="1"/>
    <col min="4" max="4" width="40.57421875" style="0" customWidth="1"/>
  </cols>
  <sheetData>
    <row r="1" spans="1:4" ht="18">
      <c r="A1" s="1" t="s">
        <v>116</v>
      </c>
      <c r="B1" s="33"/>
      <c r="C1" s="33"/>
      <c r="D1" s="84"/>
    </row>
    <row r="2" spans="1:4" ht="18">
      <c r="A2" s="3" t="s">
        <v>117</v>
      </c>
      <c r="B2" s="4"/>
      <c r="C2" s="4"/>
      <c r="D2" s="48"/>
    </row>
    <row r="3" spans="1:4" ht="18">
      <c r="A3" s="139" t="s">
        <v>118</v>
      </c>
      <c r="B3" s="139"/>
      <c r="C3" s="139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192</v>
      </c>
      <c r="B5" s="140"/>
      <c r="C5" s="140"/>
      <c r="D5" s="140"/>
    </row>
    <row r="6" spans="1:4" ht="15.75">
      <c r="A6" s="141" t="s">
        <v>31</v>
      </c>
      <c r="B6" s="141" t="s">
        <v>32</v>
      </c>
      <c r="C6" s="143" t="s">
        <v>18</v>
      </c>
      <c r="D6" s="143"/>
    </row>
    <row r="7" spans="1:4" ht="15.75">
      <c r="A7" s="142"/>
      <c r="B7" s="142"/>
      <c r="C7" s="82" t="s">
        <v>33</v>
      </c>
      <c r="D7" s="82" t="s">
        <v>34</v>
      </c>
    </row>
    <row r="8" spans="1:4" ht="15.75" thickBot="1">
      <c r="A8" s="38">
        <v>1</v>
      </c>
      <c r="B8" s="38">
        <v>2</v>
      </c>
      <c r="C8" s="38">
        <v>3</v>
      </c>
      <c r="D8" s="38">
        <v>4</v>
      </c>
    </row>
    <row r="9" spans="1:4" ht="19.5" customHeight="1" thickTop="1">
      <c r="A9" s="40">
        <v>1</v>
      </c>
      <c r="B9" s="41" t="s">
        <v>35</v>
      </c>
      <c r="C9" s="41" t="s">
        <v>60</v>
      </c>
      <c r="D9" s="41"/>
    </row>
    <row r="10" spans="1:4" ht="19.5" customHeight="1">
      <c r="A10" s="40">
        <v>2</v>
      </c>
      <c r="B10" s="41" t="s">
        <v>93</v>
      </c>
      <c r="C10" s="41" t="s">
        <v>60</v>
      </c>
      <c r="D10" s="41"/>
    </row>
    <row r="11" spans="1:4" ht="19.5" customHeight="1">
      <c r="A11" s="40">
        <v>3</v>
      </c>
      <c r="B11" s="41" t="s">
        <v>51</v>
      </c>
      <c r="C11" s="41"/>
      <c r="D11" s="41" t="s">
        <v>60</v>
      </c>
    </row>
    <row r="12" spans="1:4" ht="19.5" customHeight="1">
      <c r="A12" s="40">
        <v>4</v>
      </c>
      <c r="B12" s="41" t="s">
        <v>23</v>
      </c>
      <c r="C12" s="41"/>
      <c r="D12" s="41" t="s">
        <v>60</v>
      </c>
    </row>
    <row r="13" spans="1:4" ht="19.5" customHeight="1">
      <c r="A13" s="40">
        <v>5</v>
      </c>
      <c r="B13" s="41" t="s">
        <v>52</v>
      </c>
      <c r="C13" s="41"/>
      <c r="D13" s="41" t="s">
        <v>60</v>
      </c>
    </row>
    <row r="14" spans="1:4" ht="19.5" customHeight="1">
      <c r="A14" s="40">
        <v>6</v>
      </c>
      <c r="B14" s="41" t="s">
        <v>53</v>
      </c>
      <c r="C14" s="41"/>
      <c r="D14" s="41" t="s">
        <v>60</v>
      </c>
    </row>
    <row r="15" spans="1:4" ht="19.5" customHeight="1">
      <c r="A15" s="40">
        <v>7</v>
      </c>
      <c r="B15" s="41" t="s">
        <v>15</v>
      </c>
      <c r="C15" s="41"/>
      <c r="D15" s="41" t="s">
        <v>60</v>
      </c>
    </row>
    <row r="16" spans="1:4" ht="19.5" customHeight="1">
      <c r="A16" s="40">
        <v>8</v>
      </c>
      <c r="B16" s="41" t="s">
        <v>37</v>
      </c>
      <c r="C16" s="41"/>
      <c r="D16" s="41" t="s">
        <v>60</v>
      </c>
    </row>
    <row r="17" spans="1:4" ht="19.5" customHeight="1">
      <c r="A17" s="40">
        <v>9</v>
      </c>
      <c r="B17" s="41" t="s">
        <v>54</v>
      </c>
      <c r="C17" s="41"/>
      <c r="D17" s="41" t="s">
        <v>60</v>
      </c>
    </row>
    <row r="18" spans="1:4" ht="19.5" customHeight="1">
      <c r="A18" s="40"/>
      <c r="B18" s="42" t="s">
        <v>6</v>
      </c>
      <c r="C18" s="41" t="s">
        <v>60</v>
      </c>
      <c r="D18" s="41" t="s">
        <v>60</v>
      </c>
    </row>
    <row r="19" spans="1:4" ht="19.5" customHeight="1">
      <c r="A19" s="43"/>
      <c r="B19" s="44" t="s">
        <v>46</v>
      </c>
      <c r="C19" s="45"/>
      <c r="D19" s="45" t="s">
        <v>60</v>
      </c>
    </row>
    <row r="20" spans="1:4" ht="19.5" customHeight="1">
      <c r="A20" s="41"/>
      <c r="B20" s="41" t="s">
        <v>47</v>
      </c>
      <c r="C20" s="41"/>
      <c r="D20" s="41" t="s">
        <v>60</v>
      </c>
    </row>
    <row r="21" spans="1:4" ht="19.5" customHeight="1" thickBot="1">
      <c r="A21" s="46"/>
      <c r="B21" s="47" t="s">
        <v>48</v>
      </c>
      <c r="C21" s="46"/>
      <c r="D21" s="46" t="s">
        <v>60</v>
      </c>
    </row>
    <row r="22" spans="2:6" ht="16.5" thickTop="1">
      <c r="B22" s="131" t="s">
        <v>19</v>
      </c>
      <c r="C22" s="88"/>
      <c r="D22" s="36"/>
      <c r="E22" s="36"/>
      <c r="F22" s="36"/>
    </row>
    <row r="23" spans="2:6" ht="15.75">
      <c r="B23" s="131" t="s">
        <v>110</v>
      </c>
      <c r="D23" s="122" t="s">
        <v>193</v>
      </c>
      <c r="E23" s="36"/>
      <c r="F23" s="36"/>
    </row>
    <row r="24" spans="2:6" ht="15.75">
      <c r="B24" s="132"/>
      <c r="D24" s="122" t="s">
        <v>111</v>
      </c>
      <c r="E24" s="36"/>
      <c r="F24" s="36"/>
    </row>
    <row r="25" spans="2:6" ht="15.75">
      <c r="B25" s="132"/>
      <c r="D25" s="122"/>
      <c r="E25" s="36"/>
      <c r="F25" s="36"/>
    </row>
    <row r="26" spans="2:6" ht="15.75">
      <c r="B26" s="132"/>
      <c r="D26" s="122"/>
      <c r="E26" s="36"/>
      <c r="F26" s="36"/>
    </row>
    <row r="27" spans="2:6" ht="15.75">
      <c r="B27" s="133"/>
      <c r="D27" s="122"/>
      <c r="E27" s="36"/>
      <c r="F27" s="36"/>
    </row>
    <row r="28" spans="2:6" ht="15.75">
      <c r="B28" s="134" t="s">
        <v>112</v>
      </c>
      <c r="D28" s="123" t="s">
        <v>113</v>
      </c>
      <c r="E28" s="36"/>
      <c r="F28" s="36"/>
    </row>
    <row r="29" spans="2:4" ht="15.75">
      <c r="B29" s="132" t="s">
        <v>114</v>
      </c>
      <c r="D29" s="122" t="s">
        <v>115</v>
      </c>
    </row>
  </sheetData>
  <sheetProtection/>
  <mergeCells count="6">
    <mergeCell ref="A3:C3"/>
    <mergeCell ref="A4:D4"/>
    <mergeCell ref="A5:D5"/>
    <mergeCell ref="A6:A7"/>
    <mergeCell ref="B6:B7"/>
    <mergeCell ref="C6:D6"/>
  </mergeCells>
  <printOptions horizontalCentered="1"/>
  <pageMargins left="1.75" right="0.5" top="1" bottom="1" header="0.511811023622047" footer="0.511811023622047"/>
  <pageSetup horizontalDpi="300" verticalDpi="300" orientation="landscape" paperSize="5" scale="90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0">
      <selection activeCell="E39" sqref="E39:G39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81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88522000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54494000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31017000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7010000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1000000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684000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3320000</v>
      </c>
      <c r="H21" s="7"/>
      <c r="I21" s="6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570000</v>
      </c>
      <c r="H22" s="7"/>
      <c r="I22" s="9">
        <f>SUM(G13:G23)</f>
        <v>48901000</v>
      </c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5300000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12140000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61041000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81975000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143016000</v>
      </c>
      <c r="F28" s="31" t="s">
        <v>22</v>
      </c>
      <c r="G28" s="30">
        <f>E28</f>
        <v>143016000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75051000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f>G26-D30</f>
        <v>6924000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86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87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88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89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A7:A8"/>
    <mergeCell ref="B7:C8"/>
    <mergeCell ref="D7:G7"/>
    <mergeCell ref="D8:E8"/>
    <mergeCell ref="F8:G8"/>
    <mergeCell ref="B9:C9"/>
    <mergeCell ref="D9:E9"/>
    <mergeCell ref="F9:G9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C25:E25"/>
    <mergeCell ref="C26:E26"/>
    <mergeCell ref="A28:C28"/>
    <mergeCell ref="A30:C30"/>
    <mergeCell ref="D30:E30"/>
    <mergeCell ref="A31:C31"/>
    <mergeCell ref="D31:E31"/>
    <mergeCell ref="B33:C33"/>
    <mergeCell ref="E33:G33"/>
    <mergeCell ref="A34:C34"/>
    <mergeCell ref="D34:G34"/>
    <mergeCell ref="A38:C38"/>
    <mergeCell ref="E38:G38"/>
    <mergeCell ref="A39:C39"/>
    <mergeCell ref="E39:G39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B25" sqref="B25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79">
        <v>571000</v>
      </c>
      <c r="D11" s="79"/>
    </row>
    <row r="12" spans="1:4" ht="24.75" customHeight="1">
      <c r="A12" s="40">
        <v>2</v>
      </c>
      <c r="B12" s="41" t="s">
        <v>36</v>
      </c>
      <c r="C12" s="79">
        <v>0</v>
      </c>
      <c r="D12" s="79"/>
    </row>
    <row r="13" spans="1:4" ht="24.75" customHeight="1">
      <c r="A13" s="40">
        <v>3</v>
      </c>
      <c r="B13" s="41" t="s">
        <v>15</v>
      </c>
      <c r="C13" s="79"/>
      <c r="D13" s="79" t="s">
        <v>60</v>
      </c>
    </row>
    <row r="14" spans="1:4" ht="24.75" customHeight="1">
      <c r="A14" s="40">
        <v>4</v>
      </c>
      <c r="B14" s="41" t="s">
        <v>37</v>
      </c>
      <c r="C14" s="79"/>
      <c r="D14" s="79" t="s">
        <v>60</v>
      </c>
    </row>
    <row r="15" spans="1:4" ht="24.75" customHeight="1">
      <c r="A15" s="40">
        <v>5</v>
      </c>
      <c r="B15" s="41" t="s">
        <v>38</v>
      </c>
      <c r="C15" s="79"/>
      <c r="D15" s="79" t="s">
        <v>60</v>
      </c>
    </row>
    <row r="16" spans="1:4" ht="24.75" customHeight="1">
      <c r="A16" s="40">
        <v>6</v>
      </c>
      <c r="B16" s="41" t="s">
        <v>39</v>
      </c>
      <c r="C16" s="79"/>
      <c r="D16" s="79">
        <v>0</v>
      </c>
    </row>
    <row r="17" spans="1:4" ht="24.75" customHeight="1">
      <c r="A17" s="40">
        <v>7</v>
      </c>
      <c r="B17" s="41" t="s">
        <v>40</v>
      </c>
      <c r="C17" s="79"/>
      <c r="D17" s="79" t="s">
        <v>60</v>
      </c>
    </row>
    <row r="18" spans="1:4" ht="24.75" customHeight="1">
      <c r="A18" s="40">
        <v>8</v>
      </c>
      <c r="B18" s="41" t="s">
        <v>41</v>
      </c>
      <c r="C18" s="79"/>
      <c r="D18" s="79" t="s">
        <v>60</v>
      </c>
    </row>
    <row r="19" spans="1:4" ht="24.75" customHeight="1">
      <c r="A19" s="40">
        <v>9</v>
      </c>
      <c r="B19" s="41" t="s">
        <v>42</v>
      </c>
      <c r="C19" s="79"/>
      <c r="D19" s="79" t="s">
        <v>60</v>
      </c>
    </row>
    <row r="20" spans="1:4" ht="24.75" customHeight="1">
      <c r="A20" s="40">
        <v>10</v>
      </c>
      <c r="B20" s="41" t="s">
        <v>43</v>
      </c>
      <c r="C20" s="79"/>
      <c r="D20" s="79" t="s">
        <v>60</v>
      </c>
    </row>
    <row r="21" spans="1:4" ht="24.75" customHeight="1">
      <c r="A21" s="40">
        <v>11</v>
      </c>
      <c r="B21" s="41" t="s">
        <v>44</v>
      </c>
      <c r="C21" s="79"/>
      <c r="D21" s="79" t="s">
        <v>60</v>
      </c>
    </row>
    <row r="22" spans="1:4" ht="24.75" customHeight="1">
      <c r="A22" s="40">
        <v>12</v>
      </c>
      <c r="B22" s="41" t="s">
        <v>45</v>
      </c>
      <c r="C22" s="79"/>
      <c r="D22" s="79">
        <v>0</v>
      </c>
    </row>
    <row r="23" spans="1:4" ht="24.75" customHeight="1">
      <c r="A23" s="40"/>
      <c r="B23" s="41"/>
      <c r="C23" s="79"/>
      <c r="D23" s="79"/>
    </row>
    <row r="24" spans="1:4" ht="24.75" customHeight="1">
      <c r="A24" s="40"/>
      <c r="B24" s="42" t="s">
        <v>6</v>
      </c>
      <c r="C24" s="79">
        <f>SUM(C11:C22)</f>
        <v>571000</v>
      </c>
      <c r="D24" s="79">
        <f>SUM(D13:D23)</f>
        <v>0</v>
      </c>
    </row>
    <row r="25" spans="1:4" ht="24.75" customHeight="1">
      <c r="A25" s="43"/>
      <c r="B25" s="44" t="s">
        <v>49</v>
      </c>
      <c r="C25" s="80"/>
      <c r="D25" s="80" t="s">
        <v>69</v>
      </c>
    </row>
    <row r="26" spans="1:4" ht="24.75" customHeight="1">
      <c r="A26" s="41"/>
      <c r="B26" s="41" t="s">
        <v>47</v>
      </c>
      <c r="C26" s="79"/>
      <c r="D26" s="79" t="s">
        <v>60</v>
      </c>
    </row>
    <row r="27" spans="1:4" ht="24.75" customHeight="1" thickBot="1">
      <c r="A27" s="46"/>
      <c r="B27" s="47" t="s">
        <v>48</v>
      </c>
      <c r="C27" s="81"/>
      <c r="D27" s="81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0:D30"/>
    <mergeCell ref="C31:D31"/>
    <mergeCell ref="C35:D35"/>
    <mergeCell ref="C36:D36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136" zoomScaleNormal="136" zoomScalePageLayoutView="0" workbookViewId="0" topLeftCell="A19">
      <selection activeCell="I28" sqref="I28"/>
    </sheetView>
  </sheetViews>
  <sheetFormatPr defaultColWidth="9.140625" defaultRowHeight="12.75"/>
  <cols>
    <col min="1" max="1" width="5.7109375" style="4" customWidth="1"/>
    <col min="2" max="2" width="2.57421875" style="4" customWidth="1"/>
    <col min="3" max="3" width="34.00390625" style="4" customWidth="1"/>
    <col min="4" max="4" width="4.57421875" style="4" customWidth="1"/>
    <col min="5" max="5" width="16.140625" style="4" customWidth="1"/>
    <col min="6" max="6" width="5.00390625" style="4" customWidth="1"/>
    <col min="7" max="7" width="16.140625" style="4" customWidth="1"/>
    <col min="8" max="8" width="9.140625" style="4" customWidth="1"/>
    <col min="9" max="9" width="26.7109375" style="4" customWidth="1"/>
    <col min="10" max="16384" width="9.140625" style="4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2" t="s">
        <v>55</v>
      </c>
      <c r="H1" s="3"/>
    </row>
    <row r="2" spans="1:8" ht="16.5" customHeight="1">
      <c r="A2" s="145" t="s">
        <v>1</v>
      </c>
      <c r="B2" s="145"/>
      <c r="C2" s="145"/>
      <c r="D2" s="145"/>
      <c r="E2" s="145"/>
      <c r="F2" s="5"/>
      <c r="G2" s="3"/>
      <c r="H2" s="3"/>
    </row>
    <row r="3" spans="1:8" ht="16.5" customHeight="1">
      <c r="A3" s="145" t="s">
        <v>2</v>
      </c>
      <c r="B3" s="145"/>
      <c r="C3" s="145"/>
      <c r="D3" s="145"/>
      <c r="E3" s="145"/>
      <c r="F3" s="5"/>
      <c r="G3" s="3"/>
      <c r="H3" s="3"/>
    </row>
    <row r="4" spans="1:8" ht="27" customHeight="1">
      <c r="A4" s="140" t="s">
        <v>3</v>
      </c>
      <c r="B4" s="140"/>
      <c r="C4" s="140"/>
      <c r="D4" s="140"/>
      <c r="E4" s="140"/>
      <c r="F4" s="140"/>
      <c r="G4" s="140"/>
      <c r="H4" s="3"/>
    </row>
    <row r="5" spans="1:8" ht="20.25" customHeight="1">
      <c r="A5" s="140" t="s">
        <v>81</v>
      </c>
      <c r="B5" s="140"/>
      <c r="C5" s="140"/>
      <c r="D5" s="140"/>
      <c r="E5" s="140"/>
      <c r="F5" s="140"/>
      <c r="G5" s="140"/>
      <c r="H5" s="3"/>
    </row>
    <row r="6" spans="1:8" ht="11.25" customHeight="1" thickBot="1">
      <c r="A6" s="3"/>
      <c r="B6" s="3"/>
      <c r="C6" s="3"/>
      <c r="D6" s="3"/>
      <c r="E6" s="3"/>
      <c r="F6" s="3"/>
      <c r="G6" s="3"/>
      <c r="H6" s="3"/>
    </row>
    <row r="7" spans="1:8" ht="21" customHeight="1" thickBot="1">
      <c r="A7" s="147" t="s">
        <v>4</v>
      </c>
      <c r="B7" s="149" t="s">
        <v>5</v>
      </c>
      <c r="C7" s="150"/>
      <c r="D7" s="153" t="s">
        <v>6</v>
      </c>
      <c r="E7" s="154"/>
      <c r="F7" s="154"/>
      <c r="G7" s="155"/>
      <c r="H7" s="3"/>
    </row>
    <row r="8" spans="1:8" ht="21" customHeight="1" thickBot="1">
      <c r="A8" s="148"/>
      <c r="B8" s="193"/>
      <c r="C8" s="194"/>
      <c r="D8" s="156" t="s">
        <v>7</v>
      </c>
      <c r="E8" s="157"/>
      <c r="F8" s="156" t="s">
        <v>8</v>
      </c>
      <c r="G8" s="157"/>
      <c r="H8" s="3"/>
    </row>
    <row r="9" spans="1:8" ht="18.75" thickBot="1">
      <c r="A9" s="13" t="s">
        <v>28</v>
      </c>
      <c r="B9" s="189" t="s">
        <v>29</v>
      </c>
      <c r="C9" s="190"/>
      <c r="D9" s="191">
        <v>3</v>
      </c>
      <c r="E9" s="192"/>
      <c r="F9" s="191">
        <v>4</v>
      </c>
      <c r="G9" s="192"/>
      <c r="H9" s="3"/>
    </row>
    <row r="10" spans="1:12" ht="9.75" customHeight="1">
      <c r="A10" s="14"/>
      <c r="B10" s="15"/>
      <c r="C10" s="16"/>
      <c r="D10" s="17"/>
      <c r="E10" s="18"/>
      <c r="F10" s="19"/>
      <c r="G10" s="20"/>
      <c r="H10" s="3"/>
      <c r="I10" s="6"/>
      <c r="J10" s="6"/>
      <c r="K10" s="6"/>
      <c r="L10" s="6"/>
    </row>
    <row r="11" spans="1:12" ht="21" customHeight="1">
      <c r="A11" s="21">
        <v>1</v>
      </c>
      <c r="B11" s="22"/>
      <c r="C11" s="23" t="s">
        <v>9</v>
      </c>
      <c r="D11" s="24" t="s">
        <v>22</v>
      </c>
      <c r="E11" s="25">
        <v>84055000</v>
      </c>
      <c r="F11" s="26"/>
      <c r="G11" s="27"/>
      <c r="H11" s="7"/>
      <c r="I11" s="8"/>
      <c r="J11" s="6"/>
      <c r="K11" s="6"/>
      <c r="L11" s="6"/>
    </row>
    <row r="12" spans="1:12" ht="21.75" customHeight="1">
      <c r="A12" s="21">
        <v>2</v>
      </c>
      <c r="B12" s="22"/>
      <c r="C12" s="23" t="s">
        <v>10</v>
      </c>
      <c r="D12" s="24" t="s">
        <v>22</v>
      </c>
      <c r="E12" s="25">
        <v>58360000</v>
      </c>
      <c r="F12" s="26"/>
      <c r="G12" s="27"/>
      <c r="H12" s="7"/>
      <c r="I12" s="8"/>
      <c r="J12" s="6"/>
      <c r="K12" s="6"/>
      <c r="L12" s="6"/>
    </row>
    <row r="13" spans="1:12" ht="20.25" customHeight="1">
      <c r="A13" s="21">
        <v>3</v>
      </c>
      <c r="B13" s="22"/>
      <c r="C13" s="23" t="s">
        <v>11</v>
      </c>
      <c r="D13" s="178"/>
      <c r="E13" s="179"/>
      <c r="F13" s="28" t="s">
        <v>22</v>
      </c>
      <c r="G13" s="25">
        <v>25585000</v>
      </c>
      <c r="H13" s="7"/>
      <c r="I13" s="9"/>
      <c r="J13" s="6"/>
      <c r="K13" s="6"/>
      <c r="L13" s="6"/>
    </row>
    <row r="14" spans="1:12" ht="20.25" customHeight="1">
      <c r="A14" s="21">
        <v>4</v>
      </c>
      <c r="B14" s="22"/>
      <c r="C14" s="23" t="s">
        <v>25</v>
      </c>
      <c r="D14" s="178"/>
      <c r="E14" s="179"/>
      <c r="F14" s="28" t="s">
        <v>22</v>
      </c>
      <c r="G14" s="74">
        <v>0</v>
      </c>
      <c r="H14" s="7"/>
      <c r="I14" s="8"/>
      <c r="J14" s="6"/>
      <c r="K14" s="6"/>
      <c r="L14" s="6"/>
    </row>
    <row r="15" spans="1:12" ht="20.25" customHeight="1">
      <c r="A15" s="21">
        <v>5</v>
      </c>
      <c r="B15" s="22"/>
      <c r="C15" s="23" t="s">
        <v>12</v>
      </c>
      <c r="D15" s="178"/>
      <c r="E15" s="179"/>
      <c r="F15" s="28" t="s">
        <v>22</v>
      </c>
      <c r="G15" s="75" t="s">
        <v>62</v>
      </c>
      <c r="H15" s="7"/>
      <c r="I15" s="8"/>
      <c r="J15" s="6"/>
      <c r="K15" s="6"/>
      <c r="L15" s="6"/>
    </row>
    <row r="16" spans="1:12" ht="21" customHeight="1">
      <c r="A16" s="21">
        <v>6</v>
      </c>
      <c r="B16" s="22"/>
      <c r="C16" s="23" t="s">
        <v>20</v>
      </c>
      <c r="D16" s="178"/>
      <c r="E16" s="179"/>
      <c r="F16" s="28" t="s">
        <v>22</v>
      </c>
      <c r="G16" s="75" t="s">
        <v>62</v>
      </c>
      <c r="H16" s="7"/>
      <c r="I16" s="8"/>
      <c r="J16" s="6"/>
      <c r="K16" s="6"/>
      <c r="L16" s="6"/>
    </row>
    <row r="17" spans="1:12" ht="19.5" customHeight="1">
      <c r="A17" s="21">
        <v>7</v>
      </c>
      <c r="B17" s="22"/>
      <c r="C17" s="23" t="s">
        <v>13</v>
      </c>
      <c r="D17" s="178"/>
      <c r="E17" s="179"/>
      <c r="F17" s="28" t="s">
        <v>22</v>
      </c>
      <c r="G17" s="74">
        <v>0</v>
      </c>
      <c r="H17" s="7"/>
      <c r="I17" s="8"/>
      <c r="J17" s="6"/>
      <c r="K17" s="6"/>
      <c r="L17" s="6"/>
    </row>
    <row r="18" spans="1:12" ht="19.5" customHeight="1">
      <c r="A18" s="21">
        <v>8</v>
      </c>
      <c r="B18" s="22"/>
      <c r="C18" s="23" t="s">
        <v>14</v>
      </c>
      <c r="D18" s="178"/>
      <c r="E18" s="179"/>
      <c r="F18" s="28" t="s">
        <v>22</v>
      </c>
      <c r="G18" s="25">
        <v>6095000</v>
      </c>
      <c r="H18" s="7"/>
      <c r="I18" s="8"/>
      <c r="J18" s="6"/>
      <c r="K18" s="6"/>
      <c r="L18" s="6"/>
    </row>
    <row r="19" spans="1:12" ht="20.25" customHeight="1">
      <c r="A19" s="21">
        <v>9</v>
      </c>
      <c r="B19" s="22"/>
      <c r="C19" s="23" t="s">
        <v>26</v>
      </c>
      <c r="D19" s="178"/>
      <c r="E19" s="179"/>
      <c r="F19" s="28" t="s">
        <v>22</v>
      </c>
      <c r="G19" s="75">
        <v>0</v>
      </c>
      <c r="H19" s="7"/>
      <c r="I19" s="8"/>
      <c r="J19" s="6"/>
      <c r="K19" s="6"/>
      <c r="L19" s="6"/>
    </row>
    <row r="20" spans="1:12" ht="20.25" customHeight="1">
      <c r="A20" s="21">
        <v>10</v>
      </c>
      <c r="B20" s="22"/>
      <c r="C20" s="23" t="s">
        <v>27</v>
      </c>
      <c r="D20" s="178"/>
      <c r="E20" s="179"/>
      <c r="F20" s="28" t="s">
        <v>22</v>
      </c>
      <c r="G20" s="25">
        <v>702000</v>
      </c>
      <c r="H20" s="7"/>
      <c r="I20" s="8"/>
      <c r="J20" s="6"/>
      <c r="K20" s="6"/>
      <c r="L20" s="6"/>
    </row>
    <row r="21" spans="1:11" ht="20.25" customHeight="1">
      <c r="A21" s="21">
        <v>11</v>
      </c>
      <c r="B21" s="22"/>
      <c r="C21" s="23" t="s">
        <v>23</v>
      </c>
      <c r="D21" s="178"/>
      <c r="E21" s="179"/>
      <c r="F21" s="28" t="s">
        <v>22</v>
      </c>
      <c r="G21" s="25">
        <v>3500000</v>
      </c>
      <c r="H21" s="7"/>
      <c r="I21" s="6"/>
      <c r="J21" s="6"/>
      <c r="K21" s="6"/>
    </row>
    <row r="22" spans="1:12" ht="20.25" customHeight="1">
      <c r="A22" s="21">
        <v>12</v>
      </c>
      <c r="B22" s="22"/>
      <c r="C22" s="23" t="s">
        <v>24</v>
      </c>
      <c r="D22" s="178"/>
      <c r="E22" s="179"/>
      <c r="F22" s="28" t="s">
        <v>22</v>
      </c>
      <c r="G22" s="25">
        <v>585000</v>
      </c>
      <c r="H22" s="7"/>
      <c r="I22" s="9"/>
      <c r="J22" s="6"/>
      <c r="K22" s="6"/>
      <c r="L22" s="6"/>
    </row>
    <row r="23" spans="1:12" ht="20.25" customHeight="1">
      <c r="A23" s="21">
        <v>13</v>
      </c>
      <c r="B23" s="22"/>
      <c r="C23" s="23" t="s">
        <v>30</v>
      </c>
      <c r="D23" s="178"/>
      <c r="E23" s="179"/>
      <c r="F23" s="28" t="s">
        <v>22</v>
      </c>
      <c r="G23" s="25">
        <v>5750000</v>
      </c>
      <c r="H23" s="7"/>
      <c r="I23" s="9"/>
      <c r="J23" s="6"/>
      <c r="K23" s="6"/>
      <c r="L23" s="6"/>
    </row>
    <row r="24" spans="1:12" ht="21" customHeight="1">
      <c r="A24" s="56">
        <v>14</v>
      </c>
      <c r="B24" s="57"/>
      <c r="C24" s="58" t="s">
        <v>16</v>
      </c>
      <c r="D24" s="180"/>
      <c r="E24" s="181"/>
      <c r="F24" s="59" t="s">
        <v>22</v>
      </c>
      <c r="G24" s="60">
        <v>11676000</v>
      </c>
      <c r="H24" s="7"/>
      <c r="I24" s="32"/>
      <c r="J24" s="6"/>
      <c r="K24" s="6"/>
      <c r="L24" s="6"/>
    </row>
    <row r="25" spans="1:12" ht="15" customHeight="1">
      <c r="A25" s="68"/>
      <c r="B25" s="63"/>
      <c r="C25" s="182" t="s">
        <v>18</v>
      </c>
      <c r="D25" s="182"/>
      <c r="E25" s="183"/>
      <c r="F25" s="61"/>
      <c r="G25" s="62">
        <f>SUM(G13:G24)</f>
        <v>53893000</v>
      </c>
      <c r="H25" s="7"/>
      <c r="I25" s="6"/>
      <c r="J25" s="6"/>
      <c r="K25" s="6"/>
      <c r="L25" s="6"/>
    </row>
    <row r="26" spans="1:12" ht="21" customHeight="1">
      <c r="A26" s="29"/>
      <c r="B26" s="22"/>
      <c r="C26" s="184" t="s">
        <v>17</v>
      </c>
      <c r="D26" s="184"/>
      <c r="E26" s="185"/>
      <c r="F26" s="64" t="s">
        <v>22</v>
      </c>
      <c r="G26" s="65">
        <f>G28-G25</f>
        <v>88522000</v>
      </c>
      <c r="H26" s="7"/>
      <c r="I26" s="32"/>
      <c r="J26" s="6"/>
      <c r="K26" s="6"/>
      <c r="L26" s="6"/>
    </row>
    <row r="27" spans="1:12" ht="6" customHeight="1" thickBot="1">
      <c r="A27" s="69"/>
      <c r="B27" s="70"/>
      <c r="C27" s="71"/>
      <c r="D27" s="72"/>
      <c r="E27" s="73"/>
      <c r="F27" s="22"/>
      <c r="G27" s="23"/>
      <c r="H27" s="7"/>
      <c r="I27" s="6"/>
      <c r="J27" s="6"/>
      <c r="K27" s="6"/>
      <c r="L27" s="6"/>
    </row>
    <row r="28" spans="1:12" ht="29.25" customHeight="1" thickBot="1" thickTop="1">
      <c r="A28" s="186" t="s">
        <v>18</v>
      </c>
      <c r="B28" s="187"/>
      <c r="C28" s="188"/>
      <c r="D28" s="66" t="s">
        <v>22</v>
      </c>
      <c r="E28" s="67">
        <f>E11+E12</f>
        <v>142415000</v>
      </c>
      <c r="F28" s="31" t="s">
        <v>22</v>
      </c>
      <c r="G28" s="30">
        <f>E28</f>
        <v>142415000</v>
      </c>
      <c r="H28" s="7"/>
      <c r="I28" s="6"/>
      <c r="J28" s="6"/>
      <c r="K28" s="6"/>
      <c r="L28" s="6"/>
    </row>
    <row r="29" spans="1:12" s="11" customFormat="1" ht="18.75" customHeight="1" thickTop="1">
      <c r="A29" s="33" t="s">
        <v>61</v>
      </c>
      <c r="B29" s="33"/>
      <c r="C29" s="33"/>
      <c r="D29" s="33"/>
      <c r="E29" s="34"/>
      <c r="F29" s="34"/>
      <c r="G29" s="34"/>
      <c r="H29" s="34"/>
      <c r="I29" s="35"/>
      <c r="J29" s="35"/>
      <c r="K29" s="35"/>
      <c r="L29" s="35"/>
    </row>
    <row r="30" spans="1:12" s="11" customFormat="1" ht="19.5" customHeight="1">
      <c r="A30" s="171" t="s">
        <v>70</v>
      </c>
      <c r="B30" s="171"/>
      <c r="C30" s="171"/>
      <c r="D30" s="172">
        <v>80066000</v>
      </c>
      <c r="E30" s="172"/>
      <c r="F30" s="34"/>
      <c r="G30" s="34"/>
      <c r="H30" s="34"/>
      <c r="I30" s="35"/>
      <c r="J30" s="35"/>
      <c r="K30" s="35"/>
      <c r="L30" s="35"/>
    </row>
    <row r="31" spans="1:12" ht="18">
      <c r="A31" s="171" t="s">
        <v>71</v>
      </c>
      <c r="B31" s="171"/>
      <c r="C31" s="171"/>
      <c r="D31" s="172">
        <v>8456000</v>
      </c>
      <c r="E31" s="172"/>
      <c r="F31" s="3"/>
      <c r="H31" s="3"/>
      <c r="I31" s="6"/>
      <c r="J31" s="6"/>
      <c r="K31" s="6"/>
      <c r="L31" s="6"/>
    </row>
    <row r="32" spans="2:12" ht="18">
      <c r="B32" s="3"/>
      <c r="C32" s="3"/>
      <c r="D32" s="3"/>
      <c r="F32" s="3"/>
      <c r="H32" s="3"/>
      <c r="I32" s="6"/>
      <c r="J32" s="6"/>
      <c r="K32" s="6"/>
      <c r="L32" s="6"/>
    </row>
    <row r="33" spans="1:12" ht="13.5" customHeight="1">
      <c r="A33" s="52"/>
      <c r="B33" s="177" t="s">
        <v>72</v>
      </c>
      <c r="C33" s="177"/>
      <c r="D33" s="11"/>
      <c r="E33" s="170" t="s">
        <v>76</v>
      </c>
      <c r="F33" s="170"/>
      <c r="G33" s="170"/>
      <c r="H33" s="3"/>
      <c r="I33" s="6"/>
      <c r="J33" s="6"/>
      <c r="K33" s="10"/>
      <c r="L33" s="6"/>
    </row>
    <row r="34" spans="1:12" ht="13.5" customHeight="1">
      <c r="A34" s="177" t="s">
        <v>73</v>
      </c>
      <c r="B34" s="177"/>
      <c r="C34" s="177"/>
      <c r="D34" s="170" t="s">
        <v>77</v>
      </c>
      <c r="E34" s="170"/>
      <c r="F34" s="170"/>
      <c r="G34" s="170"/>
      <c r="H34" s="3"/>
      <c r="I34" s="6"/>
      <c r="J34" s="6"/>
      <c r="K34" s="6"/>
      <c r="L34" s="6"/>
    </row>
    <row r="35" spans="1:12" ht="18">
      <c r="A35" s="52"/>
      <c r="B35" s="52"/>
      <c r="C35" s="11"/>
      <c r="D35" s="11"/>
      <c r="E35" s="52"/>
      <c r="F35" s="11"/>
      <c r="G35" s="11"/>
      <c r="H35" s="3"/>
      <c r="I35" s="6"/>
      <c r="J35" s="6"/>
      <c r="K35" s="6"/>
      <c r="L35" s="6"/>
    </row>
    <row r="36" spans="1:12" ht="18">
      <c r="A36" s="52"/>
      <c r="B36" s="52"/>
      <c r="C36" s="11"/>
      <c r="D36" s="11"/>
      <c r="E36" s="52"/>
      <c r="F36" s="11"/>
      <c r="G36" s="11"/>
      <c r="H36" s="3"/>
      <c r="I36" s="6"/>
      <c r="J36" s="6"/>
      <c r="K36" s="6"/>
      <c r="L36" s="6"/>
    </row>
    <row r="37" spans="1:12" ht="16.5">
      <c r="A37" s="52"/>
      <c r="B37" s="52"/>
      <c r="C37" s="12"/>
      <c r="D37" s="12"/>
      <c r="E37" s="52"/>
      <c r="F37" s="12"/>
      <c r="G37" s="11"/>
      <c r="I37" s="6"/>
      <c r="J37" s="6"/>
      <c r="K37" s="6"/>
      <c r="L37" s="6"/>
    </row>
    <row r="38" spans="1:12" ht="15" customHeight="1">
      <c r="A38" s="196" t="s">
        <v>74</v>
      </c>
      <c r="B38" s="196"/>
      <c r="C38" s="196"/>
      <c r="D38" s="11"/>
      <c r="E38" s="196" t="s">
        <v>78</v>
      </c>
      <c r="F38" s="196"/>
      <c r="G38" s="196"/>
      <c r="I38" s="6"/>
      <c r="J38" s="6"/>
      <c r="K38" s="6"/>
      <c r="L38" s="6"/>
    </row>
    <row r="39" spans="1:12" ht="18">
      <c r="A39" s="197" t="s">
        <v>75</v>
      </c>
      <c r="B39" s="197"/>
      <c r="C39" s="197"/>
      <c r="D39" s="11"/>
      <c r="E39" s="170" t="s">
        <v>79</v>
      </c>
      <c r="F39" s="170"/>
      <c r="G39" s="170"/>
      <c r="H39" s="3"/>
      <c r="I39" s="6"/>
      <c r="J39" s="6"/>
      <c r="K39" s="6"/>
      <c r="L39" s="6"/>
    </row>
    <row r="40" spans="1:12" ht="18">
      <c r="A40" s="54"/>
      <c r="B40" s="3"/>
      <c r="C40" s="3"/>
      <c r="D40" s="3"/>
      <c r="E40" s="3"/>
      <c r="F40" s="3"/>
      <c r="G40" s="3"/>
      <c r="H40" s="3"/>
      <c r="I40" s="6"/>
      <c r="J40" s="6"/>
      <c r="K40" s="6"/>
      <c r="L40" s="6"/>
    </row>
    <row r="41" spans="1:12" ht="18">
      <c r="A41" s="3"/>
      <c r="B41" s="3"/>
      <c r="C41" s="3"/>
      <c r="D41" s="3"/>
      <c r="E41" s="3"/>
      <c r="F41" s="3"/>
      <c r="G41" s="3"/>
      <c r="H41" s="3"/>
      <c r="I41" s="6"/>
      <c r="J41" s="6"/>
      <c r="K41" s="6"/>
      <c r="L41" s="6"/>
    </row>
    <row r="42" spans="1:12" ht="18">
      <c r="A42" s="3"/>
      <c r="B42" s="3"/>
      <c r="C42" s="3"/>
      <c r="D42" s="3"/>
      <c r="E42" s="3"/>
      <c r="F42" s="3"/>
      <c r="G42" s="3"/>
      <c r="H42" s="3"/>
      <c r="I42" s="6"/>
      <c r="J42" s="6"/>
      <c r="K42" s="6"/>
      <c r="L42" s="6"/>
    </row>
    <row r="43" spans="1:12" ht="18">
      <c r="A43" s="3"/>
      <c r="B43" s="3"/>
      <c r="C43" s="3"/>
      <c r="D43" s="3"/>
      <c r="E43" s="3"/>
      <c r="F43" s="3"/>
      <c r="G43" s="3"/>
      <c r="H43" s="3"/>
      <c r="I43" s="6"/>
      <c r="J43" s="6"/>
      <c r="K43" s="6"/>
      <c r="L43" s="6"/>
    </row>
    <row r="44" spans="1:12" ht="18">
      <c r="A44" s="3"/>
      <c r="B44" s="3"/>
      <c r="C44" s="3"/>
      <c r="D44" s="3"/>
      <c r="E44" s="3"/>
      <c r="F44" s="3"/>
      <c r="G44" s="3"/>
      <c r="H44" s="3"/>
      <c r="I44" s="6"/>
      <c r="J44" s="6"/>
      <c r="K44" s="6"/>
      <c r="L44" s="6"/>
    </row>
    <row r="45" spans="1:8" ht="18">
      <c r="A45" s="3"/>
      <c r="B45" s="3"/>
      <c r="C45" s="3"/>
      <c r="D45" s="3"/>
      <c r="E45" s="3"/>
      <c r="F45" s="3"/>
      <c r="G45" s="3"/>
      <c r="H45" s="3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39">
    <mergeCell ref="A2:E2"/>
    <mergeCell ref="A3:E3"/>
    <mergeCell ref="A4:G4"/>
    <mergeCell ref="A5:G5"/>
    <mergeCell ref="D21:E21"/>
    <mergeCell ref="D17:E17"/>
    <mergeCell ref="F9:G9"/>
    <mergeCell ref="F8:G8"/>
    <mergeCell ref="D8:E8"/>
    <mergeCell ref="D15:E15"/>
    <mergeCell ref="A28:C28"/>
    <mergeCell ref="D14:E14"/>
    <mergeCell ref="D20:E20"/>
    <mergeCell ref="B7:C8"/>
    <mergeCell ref="B9:C9"/>
    <mergeCell ref="D7:G7"/>
    <mergeCell ref="D18:E18"/>
    <mergeCell ref="D13:E13"/>
    <mergeCell ref="D22:E22"/>
    <mergeCell ref="D19:E19"/>
    <mergeCell ref="A39:C39"/>
    <mergeCell ref="A38:C38"/>
    <mergeCell ref="D30:E30"/>
    <mergeCell ref="D31:E31"/>
    <mergeCell ref="A34:C34"/>
    <mergeCell ref="D34:G34"/>
    <mergeCell ref="E33:G33"/>
    <mergeCell ref="A30:C30"/>
    <mergeCell ref="A31:C31"/>
    <mergeCell ref="A7:A8"/>
    <mergeCell ref="D9:E9"/>
    <mergeCell ref="E39:G39"/>
    <mergeCell ref="B33:C33"/>
    <mergeCell ref="C25:E25"/>
    <mergeCell ref="C26:E26"/>
    <mergeCell ref="D24:E24"/>
    <mergeCell ref="D23:E23"/>
    <mergeCell ref="D16:E16"/>
    <mergeCell ref="E38:G38"/>
  </mergeCells>
  <printOptions/>
  <pageMargins left="1.299212598425197" right="0.1968503937007874" top="0.4724409448818898" bottom="0.31496062992125984" header="0.31496062992125984" footer="0.2755905511811024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C11" sqref="C11"/>
    </sheetView>
  </sheetViews>
  <sheetFormatPr defaultColWidth="10.140625" defaultRowHeight="12.75"/>
  <cols>
    <col min="1" max="1" width="6.00390625" style="0" customWidth="1"/>
    <col min="2" max="2" width="39.140625" style="0" customWidth="1"/>
    <col min="3" max="3" width="21.7109375" style="0" customWidth="1"/>
    <col min="4" max="4" width="19.8515625" style="0" customWidth="1"/>
  </cols>
  <sheetData>
    <row r="1" spans="1:6" ht="18">
      <c r="A1" s="144" t="s">
        <v>0</v>
      </c>
      <c r="B1" s="144"/>
      <c r="C1" s="144"/>
      <c r="D1" s="2" t="s">
        <v>56</v>
      </c>
      <c r="E1" s="1"/>
      <c r="F1" s="1"/>
    </row>
    <row r="2" spans="1:7" ht="18">
      <c r="A2" s="48" t="s">
        <v>1</v>
      </c>
      <c r="B2" s="48"/>
      <c r="C2" s="48"/>
      <c r="D2" s="48"/>
      <c r="E2" s="48"/>
      <c r="F2" s="5"/>
      <c r="G2" s="3"/>
    </row>
    <row r="3" spans="1:7" ht="18">
      <c r="A3" s="48" t="s">
        <v>2</v>
      </c>
      <c r="B3" s="48"/>
      <c r="C3" s="48"/>
      <c r="D3" s="48"/>
      <c r="E3" s="48"/>
      <c r="F3" s="5"/>
      <c r="G3" s="3"/>
    </row>
    <row r="4" spans="1:7" ht="21">
      <c r="A4" s="140" t="s">
        <v>57</v>
      </c>
      <c r="B4" s="140"/>
      <c r="C4" s="140"/>
      <c r="D4" s="140"/>
      <c r="E4" s="49"/>
      <c r="F4" s="49"/>
      <c r="G4" s="49"/>
    </row>
    <row r="5" spans="1:7" ht="21">
      <c r="A5" s="140" t="s">
        <v>80</v>
      </c>
      <c r="B5" s="140"/>
      <c r="C5" s="140"/>
      <c r="D5" s="140"/>
      <c r="E5" s="49"/>
      <c r="F5" s="49"/>
      <c r="G5" s="49"/>
    </row>
    <row r="6" spans="1:7" ht="18">
      <c r="A6" s="3"/>
      <c r="B6" s="3"/>
      <c r="C6" s="3"/>
      <c r="D6" s="3"/>
      <c r="E6" s="3"/>
      <c r="F6" s="3"/>
      <c r="G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24.75" customHeight="1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36</v>
      </c>
      <c r="C12" s="50" t="s">
        <v>67</v>
      </c>
      <c r="D12" s="41"/>
    </row>
    <row r="13" spans="1:4" ht="24.75" customHeight="1">
      <c r="A13" s="40">
        <v>3</v>
      </c>
      <c r="B13" s="41" t="s">
        <v>15</v>
      </c>
      <c r="C13" s="41"/>
      <c r="D13" s="41" t="s">
        <v>60</v>
      </c>
    </row>
    <row r="14" spans="1:4" ht="24.75" customHeight="1">
      <c r="A14" s="40">
        <v>4</v>
      </c>
      <c r="B14" s="41" t="s">
        <v>37</v>
      </c>
      <c r="C14" s="41"/>
      <c r="D14" s="41" t="s">
        <v>60</v>
      </c>
    </row>
    <row r="15" spans="1:4" ht="24.75" customHeight="1">
      <c r="A15" s="40">
        <v>5</v>
      </c>
      <c r="B15" s="41" t="s">
        <v>38</v>
      </c>
      <c r="C15" s="41"/>
      <c r="D15" s="41" t="s">
        <v>60</v>
      </c>
    </row>
    <row r="16" spans="1:4" ht="24.75" customHeight="1">
      <c r="A16" s="40">
        <v>6</v>
      </c>
      <c r="B16" s="41" t="s">
        <v>39</v>
      </c>
      <c r="C16" s="41"/>
      <c r="D16" s="50" t="s">
        <v>65</v>
      </c>
    </row>
    <row r="17" spans="1:4" ht="24.75" customHeight="1">
      <c r="A17" s="40">
        <v>7</v>
      </c>
      <c r="B17" s="41" t="s">
        <v>40</v>
      </c>
      <c r="C17" s="41"/>
      <c r="D17" s="41" t="s">
        <v>60</v>
      </c>
    </row>
    <row r="18" spans="1:4" ht="24.75" customHeight="1">
      <c r="A18" s="40">
        <v>8</v>
      </c>
      <c r="B18" s="41" t="s">
        <v>41</v>
      </c>
      <c r="C18" s="41"/>
      <c r="D18" s="41" t="s">
        <v>60</v>
      </c>
    </row>
    <row r="19" spans="1:4" ht="24.75" customHeight="1">
      <c r="A19" s="40">
        <v>9</v>
      </c>
      <c r="B19" s="41" t="s">
        <v>42</v>
      </c>
      <c r="C19" s="41"/>
      <c r="D19" s="41" t="s">
        <v>60</v>
      </c>
    </row>
    <row r="20" spans="1:4" ht="24.75" customHeight="1">
      <c r="A20" s="40">
        <v>10</v>
      </c>
      <c r="B20" s="41" t="s">
        <v>43</v>
      </c>
      <c r="C20" s="41"/>
      <c r="D20" s="41" t="s">
        <v>60</v>
      </c>
    </row>
    <row r="21" spans="1:4" ht="24.75" customHeight="1">
      <c r="A21" s="40">
        <v>11</v>
      </c>
      <c r="B21" s="41" t="s">
        <v>44</v>
      </c>
      <c r="C21" s="41"/>
      <c r="D21" s="41" t="s">
        <v>60</v>
      </c>
    </row>
    <row r="22" spans="1:4" ht="24.75" customHeight="1">
      <c r="A22" s="40">
        <v>12</v>
      </c>
      <c r="B22" s="41" t="s">
        <v>45</v>
      </c>
      <c r="C22" s="41"/>
      <c r="D22" s="41" t="s">
        <v>66</v>
      </c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67</v>
      </c>
      <c r="D24" s="41" t="s">
        <v>68</v>
      </c>
    </row>
    <row r="25" spans="1:4" ht="24.75" customHeight="1">
      <c r="A25" s="43"/>
      <c r="B25" s="44" t="s">
        <v>49</v>
      </c>
      <c r="C25" s="45"/>
      <c r="D25" s="45" t="s">
        <v>69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69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6" ht="16.5">
      <c r="A30" s="11"/>
      <c r="B30" s="78" t="s">
        <v>72</v>
      </c>
      <c r="C30" s="170" t="s">
        <v>76</v>
      </c>
      <c r="D30" s="170"/>
      <c r="E30" s="53"/>
      <c r="F30" s="53"/>
    </row>
    <row r="31" spans="1:6" ht="16.5">
      <c r="A31" s="11"/>
      <c r="B31" s="51" t="s">
        <v>21</v>
      </c>
      <c r="C31" s="170" t="s">
        <v>77</v>
      </c>
      <c r="D31" s="170"/>
      <c r="E31" s="53"/>
      <c r="F31" s="53"/>
    </row>
    <row r="32" spans="1:6" ht="16.5">
      <c r="A32" s="11"/>
      <c r="B32" s="52"/>
      <c r="C32" s="11"/>
      <c r="D32" s="52"/>
      <c r="E32" s="11"/>
      <c r="F32" s="11"/>
    </row>
    <row r="33" spans="1:6" ht="16.5">
      <c r="A33" s="11"/>
      <c r="B33" s="52"/>
      <c r="C33" s="11"/>
      <c r="D33" s="52"/>
      <c r="E33" s="11"/>
      <c r="F33" s="11"/>
    </row>
    <row r="34" spans="1:6" ht="16.5">
      <c r="A34" s="12"/>
      <c r="B34" s="52"/>
      <c r="C34" s="12"/>
      <c r="D34" s="52"/>
      <c r="E34" s="12"/>
      <c r="F34" s="11"/>
    </row>
    <row r="35" spans="1:6" ht="16.5">
      <c r="A35" s="11"/>
      <c r="B35" s="76" t="s">
        <v>74</v>
      </c>
      <c r="C35" s="196" t="s">
        <v>78</v>
      </c>
      <c r="D35" s="196"/>
      <c r="E35" s="55"/>
      <c r="F35" s="55"/>
    </row>
    <row r="36" spans="2:6" ht="16.5">
      <c r="B36" s="77" t="s">
        <v>75</v>
      </c>
      <c r="C36" s="170" t="s">
        <v>79</v>
      </c>
      <c r="D36" s="170"/>
      <c r="E36" s="53"/>
      <c r="F36" s="53"/>
    </row>
  </sheetData>
  <sheetProtection/>
  <mergeCells count="10">
    <mergeCell ref="C31:D31"/>
    <mergeCell ref="C35:D35"/>
    <mergeCell ref="C36:D36"/>
    <mergeCell ref="C30:D30"/>
    <mergeCell ref="A1:C1"/>
    <mergeCell ref="A4:D4"/>
    <mergeCell ref="A5:D5"/>
    <mergeCell ref="A7:A8"/>
    <mergeCell ref="B7:B8"/>
    <mergeCell ref="C7:D7"/>
  </mergeCells>
  <printOptions/>
  <pageMargins left="1.28" right="0.2" top="0.47" bottom="0.47" header="0.3" footer="0.36"/>
  <pageSetup horizontalDpi="300" verticalDpi="300" orientation="portrait" paperSize="196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B34" sqref="B34"/>
    </sheetView>
  </sheetViews>
  <sheetFormatPr defaultColWidth="9.140625" defaultRowHeight="12.75"/>
  <cols>
    <col min="1" max="1" width="5.421875" style="0" customWidth="1"/>
    <col min="2" max="2" width="56.421875" style="0" customWidth="1"/>
    <col min="3" max="3" width="19.8515625" style="0" customWidth="1"/>
    <col min="4" max="4" width="21.7109375" style="0" customWidth="1"/>
  </cols>
  <sheetData>
    <row r="1" spans="1:4" ht="18">
      <c r="A1" s="144" t="s">
        <v>0</v>
      </c>
      <c r="B1" s="144"/>
      <c r="C1" s="144"/>
      <c r="D1" s="2" t="s">
        <v>58</v>
      </c>
    </row>
    <row r="2" spans="1:4" ht="16.5">
      <c r="A2" s="48" t="s">
        <v>1</v>
      </c>
      <c r="B2" s="48"/>
      <c r="C2" s="48"/>
      <c r="D2" s="48"/>
    </row>
    <row r="3" spans="1:4" ht="16.5">
      <c r="A3" s="48" t="s">
        <v>2</v>
      </c>
      <c r="B3" s="48"/>
      <c r="C3" s="48"/>
      <c r="D3" s="48"/>
    </row>
    <row r="4" spans="1:4" ht="21">
      <c r="A4" s="140" t="s">
        <v>59</v>
      </c>
      <c r="B4" s="140"/>
      <c r="C4" s="140"/>
      <c r="D4" s="140"/>
    </row>
    <row r="5" spans="1:4" ht="21">
      <c r="A5" s="140" t="s">
        <v>80</v>
      </c>
      <c r="B5" s="140"/>
      <c r="C5" s="140"/>
      <c r="D5" s="140"/>
    </row>
    <row r="6" spans="1:4" ht="18">
      <c r="A6" s="3"/>
      <c r="B6" s="3"/>
      <c r="C6" s="3"/>
      <c r="D6" s="3"/>
    </row>
    <row r="7" spans="1:4" ht="15">
      <c r="A7" s="200" t="s">
        <v>31</v>
      </c>
      <c r="B7" s="200" t="s">
        <v>32</v>
      </c>
      <c r="C7" s="202" t="s">
        <v>18</v>
      </c>
      <c r="D7" s="202"/>
    </row>
    <row r="8" spans="1:4" ht="15">
      <c r="A8" s="201"/>
      <c r="B8" s="201"/>
      <c r="C8" s="37" t="s">
        <v>33</v>
      </c>
      <c r="D8" s="37" t="s">
        <v>34</v>
      </c>
    </row>
    <row r="9" spans="1:4" ht="15.75" thickBot="1">
      <c r="A9" s="38">
        <v>1</v>
      </c>
      <c r="B9" s="38">
        <v>2</v>
      </c>
      <c r="C9" s="38">
        <v>3</v>
      </c>
      <c r="D9" s="38">
        <v>4</v>
      </c>
    </row>
    <row r="10" spans="1:4" ht="24.75" customHeight="1" thickTop="1">
      <c r="A10" s="39"/>
      <c r="B10" s="39"/>
      <c r="C10" s="39"/>
      <c r="D10" s="39"/>
    </row>
    <row r="11" spans="1:4" ht="24.75" customHeight="1">
      <c r="A11" s="40">
        <v>1</v>
      </c>
      <c r="B11" s="41" t="s">
        <v>35</v>
      </c>
      <c r="C11" s="41" t="s">
        <v>60</v>
      </c>
      <c r="D11" s="41"/>
    </row>
    <row r="12" spans="1:4" ht="24.75" customHeight="1">
      <c r="A12" s="40">
        <v>2</v>
      </c>
      <c r="B12" s="41" t="s">
        <v>50</v>
      </c>
      <c r="C12" s="41" t="s">
        <v>60</v>
      </c>
      <c r="D12" s="41"/>
    </row>
    <row r="13" spans="1:4" ht="24.75" customHeight="1">
      <c r="A13" s="40">
        <v>3</v>
      </c>
      <c r="B13" s="41" t="s">
        <v>51</v>
      </c>
      <c r="C13" s="41"/>
      <c r="D13" s="41" t="s">
        <v>60</v>
      </c>
    </row>
    <row r="14" spans="1:4" ht="24.75" customHeight="1">
      <c r="A14" s="40">
        <v>4</v>
      </c>
      <c r="B14" s="41" t="s">
        <v>23</v>
      </c>
      <c r="C14" s="41"/>
      <c r="D14" s="41" t="s">
        <v>60</v>
      </c>
    </row>
    <row r="15" spans="1:4" ht="24.75" customHeight="1">
      <c r="A15" s="40">
        <v>5</v>
      </c>
      <c r="B15" s="41" t="s">
        <v>52</v>
      </c>
      <c r="C15" s="41"/>
      <c r="D15" s="41" t="s">
        <v>60</v>
      </c>
    </row>
    <row r="16" spans="1:4" ht="24.75" customHeight="1">
      <c r="A16" s="40">
        <v>6</v>
      </c>
      <c r="B16" s="41" t="s">
        <v>53</v>
      </c>
      <c r="C16" s="41"/>
      <c r="D16" s="41" t="s">
        <v>60</v>
      </c>
    </row>
    <row r="17" spans="1:4" ht="24.75" customHeight="1">
      <c r="A17" s="40">
        <v>7</v>
      </c>
      <c r="B17" s="41" t="s">
        <v>15</v>
      </c>
      <c r="C17" s="41"/>
      <c r="D17" s="41" t="s">
        <v>60</v>
      </c>
    </row>
    <row r="18" spans="1:4" ht="24.75" customHeight="1">
      <c r="A18" s="40">
        <v>8</v>
      </c>
      <c r="B18" s="41" t="s">
        <v>37</v>
      </c>
      <c r="C18" s="41"/>
      <c r="D18" s="41" t="s">
        <v>60</v>
      </c>
    </row>
    <row r="19" spans="1:4" ht="24.75" customHeight="1">
      <c r="A19" s="40">
        <v>9</v>
      </c>
      <c r="B19" s="41" t="s">
        <v>54</v>
      </c>
      <c r="C19" s="41"/>
      <c r="D19" s="41" t="s">
        <v>60</v>
      </c>
    </row>
    <row r="20" spans="1:4" ht="24.75" customHeight="1">
      <c r="A20" s="40"/>
      <c r="B20" s="41"/>
      <c r="C20" s="41"/>
      <c r="D20" s="41"/>
    </row>
    <row r="21" spans="1:4" ht="24.75" customHeight="1">
      <c r="A21" s="40"/>
      <c r="B21" s="41"/>
      <c r="C21" s="41"/>
      <c r="D21" s="41"/>
    </row>
    <row r="22" spans="1:4" ht="24.75" customHeight="1">
      <c r="A22" s="40"/>
      <c r="B22" s="41"/>
      <c r="C22" s="41"/>
      <c r="D22" s="41"/>
    </row>
    <row r="23" spans="1:4" ht="24.75" customHeight="1">
      <c r="A23" s="40"/>
      <c r="B23" s="41"/>
      <c r="C23" s="41"/>
      <c r="D23" s="41"/>
    </row>
    <row r="24" spans="1:4" ht="24.75" customHeight="1">
      <c r="A24" s="40"/>
      <c r="B24" s="42" t="s">
        <v>6</v>
      </c>
      <c r="C24" s="41" t="s">
        <v>60</v>
      </c>
      <c r="D24" s="41" t="s">
        <v>60</v>
      </c>
    </row>
    <row r="25" spans="1:4" ht="24.75" customHeight="1">
      <c r="A25" s="43"/>
      <c r="B25" s="44" t="s">
        <v>46</v>
      </c>
      <c r="C25" s="45"/>
      <c r="D25" s="45" t="s">
        <v>60</v>
      </c>
    </row>
    <row r="26" spans="1:4" ht="24.75" customHeight="1">
      <c r="A26" s="41"/>
      <c r="B26" s="41" t="s">
        <v>47</v>
      </c>
      <c r="C26" s="41"/>
      <c r="D26" s="41" t="s">
        <v>60</v>
      </c>
    </row>
    <row r="27" spans="1:4" ht="24.75" customHeight="1" thickBot="1">
      <c r="A27" s="46"/>
      <c r="B27" s="47" t="s">
        <v>48</v>
      </c>
      <c r="C27" s="46"/>
      <c r="D27" s="46" t="s">
        <v>60</v>
      </c>
    </row>
    <row r="28" spans="1:4" ht="15.75" thickTop="1">
      <c r="A28" s="36"/>
      <c r="B28" s="36"/>
      <c r="C28" s="36"/>
      <c r="D28" s="36"/>
    </row>
    <row r="29" spans="1:4" ht="15">
      <c r="A29" s="36"/>
      <c r="B29" s="36"/>
      <c r="C29" s="36"/>
      <c r="D29" s="36"/>
    </row>
    <row r="30" spans="1:4" ht="16.5">
      <c r="A30" s="11" t="s">
        <v>19</v>
      </c>
      <c r="B30" s="11"/>
      <c r="C30" s="170" t="s">
        <v>76</v>
      </c>
      <c r="D30" s="170"/>
    </row>
    <row r="31" spans="1:4" ht="16.5">
      <c r="A31" s="11" t="s">
        <v>21</v>
      </c>
      <c r="B31" s="11"/>
      <c r="C31" s="170" t="s">
        <v>77</v>
      </c>
      <c r="D31" s="170"/>
    </row>
    <row r="32" spans="1:4" ht="16.5">
      <c r="A32" s="11"/>
      <c r="B32" s="11"/>
      <c r="C32" s="11"/>
      <c r="D32" s="52"/>
    </row>
    <row r="33" spans="1:4" ht="16.5">
      <c r="A33" s="11"/>
      <c r="B33" s="11"/>
      <c r="C33" s="11"/>
      <c r="D33" s="52"/>
    </row>
    <row r="34" spans="2:4" ht="16.5">
      <c r="B34" s="12"/>
      <c r="C34" s="12"/>
      <c r="D34" s="52"/>
    </row>
    <row r="35" spans="1:4" ht="16.5">
      <c r="A35" s="12" t="s">
        <v>63</v>
      </c>
      <c r="B35" s="11"/>
      <c r="C35" s="196" t="s">
        <v>78</v>
      </c>
      <c r="D35" s="196"/>
    </row>
    <row r="36" spans="1:4" ht="16.5">
      <c r="A36" s="11" t="s">
        <v>64</v>
      </c>
      <c r="C36" s="170" t="s">
        <v>79</v>
      </c>
      <c r="D36" s="170"/>
    </row>
  </sheetData>
  <sheetProtection/>
  <mergeCells count="10">
    <mergeCell ref="C30:D30"/>
    <mergeCell ref="C31:D31"/>
    <mergeCell ref="C35:D35"/>
    <mergeCell ref="C36:D36"/>
    <mergeCell ref="A1:C1"/>
    <mergeCell ref="A5:D5"/>
    <mergeCell ref="A4:D4"/>
    <mergeCell ref="A7:A8"/>
    <mergeCell ref="B7:B8"/>
    <mergeCell ref="C7:D7"/>
  </mergeCells>
  <printOptions/>
  <pageMargins left="0.55" right="0.25" top="0.984251968503937" bottom="0.984251968503937" header="0.5118110236220472" footer="0.5118110236220472"/>
  <pageSetup horizontalDpi="300" verticalDpi="300" orientation="portrait" paperSize="196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C34" sqref="C34"/>
    </sheetView>
  </sheetViews>
  <sheetFormatPr defaultColWidth="9.140625" defaultRowHeight="15" customHeight="1"/>
  <cols>
    <col min="1" max="1" width="5.7109375" style="4" customWidth="1"/>
    <col min="2" max="2" width="2.57421875" style="4" customWidth="1"/>
    <col min="3" max="3" width="40.8515625" style="4" customWidth="1"/>
    <col min="4" max="4" width="4.57421875" style="4" customWidth="1"/>
    <col min="5" max="5" width="52.421875" style="4" customWidth="1"/>
    <col min="6" max="6" width="5.00390625" style="4" customWidth="1"/>
    <col min="7" max="7" width="54.8515625" style="4" customWidth="1"/>
    <col min="8" max="8" width="9.140625" style="4" customWidth="1"/>
    <col min="9" max="9" width="26.7109375" style="4" customWidth="1"/>
    <col min="10" max="10" width="13.00390625" style="4" bestFit="1" customWidth="1"/>
    <col min="11" max="11" width="14.7109375" style="4" bestFit="1" customWidth="1"/>
    <col min="12" max="16384" width="9.140625" style="4" customWidth="1"/>
  </cols>
  <sheetData>
    <row r="1" spans="1:8" ht="15" customHeight="1">
      <c r="A1" s="1" t="s">
        <v>116</v>
      </c>
      <c r="B1" s="1"/>
      <c r="C1" s="1"/>
      <c r="D1" s="1"/>
      <c r="E1" s="1"/>
      <c r="F1" s="1"/>
      <c r="G1" s="2"/>
      <c r="H1" s="3"/>
    </row>
    <row r="2" spans="1:8" ht="15" customHeight="1">
      <c r="A2" s="145" t="s">
        <v>117</v>
      </c>
      <c r="B2" s="145"/>
      <c r="C2" s="145"/>
      <c r="D2" s="145"/>
      <c r="E2" s="145"/>
      <c r="F2" s="5"/>
      <c r="G2" s="3"/>
      <c r="H2" s="3"/>
    </row>
    <row r="3" spans="1:8" ht="15" customHeight="1">
      <c r="A3" s="145" t="s">
        <v>118</v>
      </c>
      <c r="B3" s="145"/>
      <c r="C3" s="145"/>
      <c r="D3" s="145"/>
      <c r="E3" s="145"/>
      <c r="F3" s="5"/>
      <c r="G3" s="3"/>
      <c r="H3" s="3"/>
    </row>
    <row r="4" spans="1:8" ht="15" customHeight="1">
      <c r="A4" s="146" t="s">
        <v>3</v>
      </c>
      <c r="B4" s="146"/>
      <c r="C4" s="146"/>
      <c r="D4" s="146"/>
      <c r="E4" s="146"/>
      <c r="F4" s="146"/>
      <c r="G4" s="146"/>
      <c r="H4" s="3"/>
    </row>
    <row r="5" spans="1:8" ht="15" customHeight="1" thickBot="1">
      <c r="A5" s="146" t="s">
        <v>188</v>
      </c>
      <c r="B5" s="146"/>
      <c r="C5" s="146"/>
      <c r="D5" s="146"/>
      <c r="E5" s="146"/>
      <c r="F5" s="146"/>
      <c r="G5" s="146"/>
      <c r="H5" s="3"/>
    </row>
    <row r="6" spans="1:8" ht="15" customHeight="1" thickBot="1">
      <c r="A6" s="147" t="s">
        <v>4</v>
      </c>
      <c r="B6" s="149" t="s">
        <v>5</v>
      </c>
      <c r="C6" s="150"/>
      <c r="D6" s="153" t="s">
        <v>6</v>
      </c>
      <c r="E6" s="154"/>
      <c r="F6" s="154"/>
      <c r="G6" s="155"/>
      <c r="H6" s="3"/>
    </row>
    <row r="7" spans="1:8" ht="15" customHeight="1" thickBot="1">
      <c r="A7" s="148"/>
      <c r="B7" s="151"/>
      <c r="C7" s="152"/>
      <c r="D7" s="156" t="s">
        <v>7</v>
      </c>
      <c r="E7" s="157"/>
      <c r="F7" s="156" t="s">
        <v>8</v>
      </c>
      <c r="G7" s="157"/>
      <c r="H7" s="3"/>
    </row>
    <row r="8" spans="1:8" ht="15" customHeight="1" thickBot="1">
      <c r="A8" s="119" t="s">
        <v>28</v>
      </c>
      <c r="B8" s="158" t="s">
        <v>29</v>
      </c>
      <c r="C8" s="173"/>
      <c r="D8" s="174">
        <v>3</v>
      </c>
      <c r="E8" s="175"/>
      <c r="F8" s="160">
        <v>4</v>
      </c>
      <c r="G8" s="161"/>
      <c r="H8" s="3"/>
    </row>
    <row r="9" spans="1:12" ht="15" customHeight="1">
      <c r="A9" s="111">
        <v>1</v>
      </c>
      <c r="B9" s="120"/>
      <c r="C9" s="113" t="s">
        <v>9</v>
      </c>
      <c r="D9" s="121" t="s">
        <v>22</v>
      </c>
      <c r="E9" s="105">
        <v>606555000</v>
      </c>
      <c r="F9" s="112"/>
      <c r="G9" s="113"/>
      <c r="H9" s="7"/>
      <c r="I9" s="8"/>
      <c r="J9" s="6"/>
      <c r="K9" s="6"/>
      <c r="L9" s="6"/>
    </row>
    <row r="10" spans="1:12" ht="15" customHeight="1">
      <c r="A10" s="114">
        <v>2</v>
      </c>
      <c r="B10" s="103"/>
      <c r="C10" s="117" t="s">
        <v>10</v>
      </c>
      <c r="D10" s="121" t="s">
        <v>22</v>
      </c>
      <c r="E10" s="105">
        <v>273452000</v>
      </c>
      <c r="F10" s="115"/>
      <c r="G10" s="117"/>
      <c r="H10" s="7"/>
      <c r="I10" s="8"/>
      <c r="J10" s="6"/>
      <c r="K10" s="6"/>
      <c r="L10" s="6"/>
    </row>
    <row r="11" spans="1:12" ht="15" customHeight="1">
      <c r="A11" s="114">
        <v>3</v>
      </c>
      <c r="B11" s="103"/>
      <c r="C11" s="117" t="s">
        <v>11</v>
      </c>
      <c r="D11" s="162"/>
      <c r="E11" s="163"/>
      <c r="F11" s="116" t="s">
        <v>22</v>
      </c>
      <c r="G11" s="105">
        <v>146334000</v>
      </c>
      <c r="H11" s="7"/>
      <c r="I11" s="9"/>
      <c r="J11" s="6"/>
      <c r="K11" s="6"/>
      <c r="L11" s="6"/>
    </row>
    <row r="12" spans="1:12" ht="15" customHeight="1">
      <c r="A12" s="114">
        <v>4</v>
      </c>
      <c r="B12" s="103"/>
      <c r="C12" s="117" t="s">
        <v>25</v>
      </c>
      <c r="D12" s="162"/>
      <c r="E12" s="163"/>
      <c r="F12" s="116" t="s">
        <v>22</v>
      </c>
      <c r="G12" s="105">
        <v>0</v>
      </c>
      <c r="H12" s="7"/>
      <c r="I12" s="8"/>
      <c r="J12" s="6"/>
      <c r="K12" s="6"/>
      <c r="L12" s="6"/>
    </row>
    <row r="13" spans="1:12" ht="15" customHeight="1">
      <c r="A13" s="114">
        <v>5</v>
      </c>
      <c r="B13" s="103"/>
      <c r="C13" s="117" t="s">
        <v>12</v>
      </c>
      <c r="D13" s="162"/>
      <c r="E13" s="163"/>
      <c r="F13" s="116" t="s">
        <v>22</v>
      </c>
      <c r="G13" s="118" t="s">
        <v>62</v>
      </c>
      <c r="H13" s="7"/>
      <c r="I13" s="8"/>
      <c r="J13" s="6"/>
      <c r="K13" s="6"/>
      <c r="L13" s="6"/>
    </row>
    <row r="14" spans="1:12" ht="15" customHeight="1">
      <c r="A14" s="114">
        <v>6</v>
      </c>
      <c r="B14" s="103"/>
      <c r="C14" s="117" t="s">
        <v>20</v>
      </c>
      <c r="D14" s="162"/>
      <c r="E14" s="163"/>
      <c r="F14" s="116" t="s">
        <v>22</v>
      </c>
      <c r="G14" s="118">
        <v>2730000</v>
      </c>
      <c r="H14" s="7"/>
      <c r="I14" s="8"/>
      <c r="J14" s="6"/>
      <c r="K14" s="6"/>
      <c r="L14" s="6"/>
    </row>
    <row r="15" spans="1:12" ht="15" customHeight="1">
      <c r="A15" s="114">
        <v>7</v>
      </c>
      <c r="B15" s="103"/>
      <c r="C15" s="117" t="s">
        <v>13</v>
      </c>
      <c r="D15" s="162"/>
      <c r="E15" s="163"/>
      <c r="F15" s="116" t="s">
        <v>22</v>
      </c>
      <c r="G15" s="105">
        <v>0</v>
      </c>
      <c r="H15" s="7"/>
      <c r="I15" s="8"/>
      <c r="J15" s="6"/>
      <c r="K15" s="6"/>
      <c r="L15" s="6"/>
    </row>
    <row r="16" spans="1:12" ht="15" customHeight="1">
      <c r="A16" s="114">
        <v>8</v>
      </c>
      <c r="B16" s="103"/>
      <c r="C16" s="117" t="s">
        <v>14</v>
      </c>
      <c r="D16" s="162"/>
      <c r="E16" s="163"/>
      <c r="F16" s="116" t="s">
        <v>22</v>
      </c>
      <c r="G16" s="105">
        <v>26220000</v>
      </c>
      <c r="H16" s="7"/>
      <c r="I16" s="8"/>
      <c r="J16" s="6"/>
      <c r="K16" s="6"/>
      <c r="L16" s="6"/>
    </row>
    <row r="17" spans="1:12" ht="15" customHeight="1">
      <c r="A17" s="114">
        <v>9</v>
      </c>
      <c r="B17" s="103"/>
      <c r="C17" s="117" t="s">
        <v>26</v>
      </c>
      <c r="D17" s="162"/>
      <c r="E17" s="163"/>
      <c r="F17" s="116" t="s">
        <v>22</v>
      </c>
      <c r="G17" s="118">
        <v>1860000</v>
      </c>
      <c r="H17" s="7"/>
      <c r="I17" s="8"/>
      <c r="J17" s="6"/>
      <c r="K17" s="6"/>
      <c r="L17" s="6"/>
    </row>
    <row r="18" spans="1:12" ht="15" customHeight="1">
      <c r="A18" s="114">
        <v>10</v>
      </c>
      <c r="B18" s="103"/>
      <c r="C18" s="117" t="s">
        <v>27</v>
      </c>
      <c r="D18" s="162"/>
      <c r="E18" s="163"/>
      <c r="F18" s="116" t="s">
        <v>22</v>
      </c>
      <c r="G18" s="105">
        <v>1932000</v>
      </c>
      <c r="H18" s="7"/>
      <c r="I18" s="8"/>
      <c r="J18" s="6"/>
      <c r="K18" s="6"/>
      <c r="L18" s="6"/>
    </row>
    <row r="19" spans="1:11" ht="15" customHeight="1">
      <c r="A19" s="114">
        <v>11</v>
      </c>
      <c r="B19" s="103"/>
      <c r="C19" s="117" t="s">
        <v>23</v>
      </c>
      <c r="D19" s="162"/>
      <c r="E19" s="163"/>
      <c r="F19" s="116" t="s">
        <v>22</v>
      </c>
      <c r="G19" s="105">
        <v>9160000</v>
      </c>
      <c r="H19" s="7"/>
      <c r="I19" s="32"/>
      <c r="J19" s="6"/>
      <c r="K19" s="6"/>
    </row>
    <row r="20" spans="1:12" ht="15" customHeight="1">
      <c r="A20" s="114">
        <v>12</v>
      </c>
      <c r="B20" s="103"/>
      <c r="C20" s="117" t="s">
        <v>24</v>
      </c>
      <c r="D20" s="162"/>
      <c r="E20" s="163"/>
      <c r="F20" s="116" t="s">
        <v>22</v>
      </c>
      <c r="G20" s="105">
        <v>1600000</v>
      </c>
      <c r="H20" s="7"/>
      <c r="I20" s="9"/>
      <c r="J20" s="6"/>
      <c r="K20" s="6"/>
      <c r="L20" s="6"/>
    </row>
    <row r="21" spans="1:12" ht="15" customHeight="1">
      <c r="A21" s="114">
        <v>13</v>
      </c>
      <c r="B21" s="103"/>
      <c r="C21" s="117" t="s">
        <v>131</v>
      </c>
      <c r="D21" s="162"/>
      <c r="E21" s="163"/>
      <c r="F21" s="116" t="s">
        <v>22</v>
      </c>
      <c r="G21" s="105">
        <v>15100000</v>
      </c>
      <c r="H21" s="7"/>
      <c r="I21" s="9"/>
      <c r="J21" s="6"/>
      <c r="K21" s="6"/>
      <c r="L21" s="6"/>
    </row>
    <row r="22" spans="1:12" ht="15" customHeight="1">
      <c r="A22" s="114">
        <v>14</v>
      </c>
      <c r="B22" s="103"/>
      <c r="C22" s="117" t="s">
        <v>16</v>
      </c>
      <c r="D22" s="162"/>
      <c r="E22" s="163"/>
      <c r="F22" s="116" t="s">
        <v>22</v>
      </c>
      <c r="G22" s="105">
        <v>87124000</v>
      </c>
      <c r="H22" s="7"/>
      <c r="I22" s="32"/>
      <c r="J22" s="6"/>
      <c r="K22" s="6"/>
      <c r="L22" s="6"/>
    </row>
    <row r="23" spans="1:12" ht="15" customHeight="1">
      <c r="A23" s="102"/>
      <c r="B23" s="103"/>
      <c r="C23" s="164" t="s">
        <v>18</v>
      </c>
      <c r="D23" s="164"/>
      <c r="E23" s="165"/>
      <c r="F23" s="104"/>
      <c r="G23" s="105">
        <f>SUM(G11:G22)</f>
        <v>292060000</v>
      </c>
      <c r="H23" s="7"/>
      <c r="I23" s="86"/>
      <c r="J23" s="6"/>
      <c r="K23" s="6"/>
      <c r="L23" s="6"/>
    </row>
    <row r="24" spans="1:12" ht="15" customHeight="1" thickBot="1">
      <c r="A24" s="106"/>
      <c r="B24" s="100"/>
      <c r="C24" s="166" t="s">
        <v>17</v>
      </c>
      <c r="D24" s="166"/>
      <c r="E24" s="167"/>
      <c r="F24" s="101" t="s">
        <v>22</v>
      </c>
      <c r="G24" s="107">
        <f>G25-G23</f>
        <v>587947000</v>
      </c>
      <c r="H24" s="7"/>
      <c r="I24" s="32"/>
      <c r="J24" s="6"/>
      <c r="K24" s="6"/>
      <c r="L24" s="6"/>
    </row>
    <row r="25" spans="1:14" ht="15" customHeight="1" thickBot="1" thickTop="1">
      <c r="A25" s="168" t="s">
        <v>18</v>
      </c>
      <c r="B25" s="168"/>
      <c r="C25" s="169"/>
      <c r="D25" s="109" t="s">
        <v>22</v>
      </c>
      <c r="E25" s="110">
        <f>E9+E10</f>
        <v>880007000</v>
      </c>
      <c r="F25" s="108" t="s">
        <v>22</v>
      </c>
      <c r="G25" s="30">
        <f>E25</f>
        <v>880007000</v>
      </c>
      <c r="H25" s="7"/>
      <c r="I25" s="98"/>
      <c r="J25" s="6"/>
      <c r="K25" s="6"/>
      <c r="L25" s="171"/>
      <c r="M25" s="171"/>
      <c r="N25" s="171"/>
    </row>
    <row r="26" spans="1:12" s="11" customFormat="1" ht="15" customHeight="1" thickTop="1">
      <c r="A26" s="33" t="s">
        <v>61</v>
      </c>
      <c r="B26" s="33"/>
      <c r="C26" s="33"/>
      <c r="D26" s="33"/>
      <c r="E26" s="34"/>
      <c r="F26" s="34"/>
      <c r="G26" s="34"/>
      <c r="H26" s="34"/>
      <c r="I26" s="95"/>
      <c r="J26" s="35"/>
      <c r="K26" s="99"/>
      <c r="L26" s="35"/>
    </row>
    <row r="27" spans="1:12" s="11" customFormat="1" ht="15" customHeight="1">
      <c r="A27" s="171" t="s">
        <v>71</v>
      </c>
      <c r="B27" s="171"/>
      <c r="C27" s="171"/>
      <c r="D27" s="172">
        <v>6195000</v>
      </c>
      <c r="E27" s="172"/>
      <c r="F27" s="34"/>
      <c r="G27" s="34"/>
      <c r="H27" s="34"/>
      <c r="I27" s="95"/>
      <c r="J27" s="35"/>
      <c r="K27" s="99"/>
      <c r="L27" s="35"/>
    </row>
    <row r="28" spans="1:12" ht="15" customHeight="1">
      <c r="A28" s="171" t="s">
        <v>70</v>
      </c>
      <c r="B28" s="171"/>
      <c r="C28" s="171"/>
      <c r="D28" s="172">
        <v>591211000</v>
      </c>
      <c r="E28" s="172"/>
      <c r="F28" s="3"/>
      <c r="H28" s="3"/>
      <c r="I28" s="32"/>
      <c r="J28" s="6"/>
      <c r="K28" s="6"/>
      <c r="L28" s="6"/>
    </row>
    <row r="29" spans="1:12" ht="15" customHeight="1">
      <c r="A29" s="52"/>
      <c r="B29" s="170" t="s">
        <v>72</v>
      </c>
      <c r="C29" s="170"/>
      <c r="D29" s="11"/>
      <c r="E29" s="125"/>
      <c r="F29" s="126"/>
      <c r="G29" s="125" t="s">
        <v>189</v>
      </c>
      <c r="H29"/>
      <c r="I29"/>
      <c r="J29" s="6"/>
      <c r="K29" s="10"/>
      <c r="L29" s="6"/>
    </row>
    <row r="30" spans="1:12" ht="15" customHeight="1">
      <c r="A30" s="170" t="s">
        <v>138</v>
      </c>
      <c r="B30" s="170"/>
      <c r="C30" s="170"/>
      <c r="D30" s="48"/>
      <c r="E30" s="135"/>
      <c r="F30" s="126"/>
      <c r="G30" s="125" t="s">
        <v>111</v>
      </c>
      <c r="H30"/>
      <c r="I30"/>
      <c r="J30" s="6"/>
      <c r="K30" s="6"/>
      <c r="L30" s="6"/>
    </row>
    <row r="31" spans="1:12" ht="15" customHeight="1">
      <c r="A31" s="52"/>
      <c r="B31" s="52"/>
      <c r="C31" s="11"/>
      <c r="D31" s="11"/>
      <c r="E31" s="125"/>
      <c r="F31" s="126"/>
      <c r="G31" s="125"/>
      <c r="H31"/>
      <c r="I31"/>
      <c r="J31" s="98"/>
      <c r="K31" s="6"/>
      <c r="L31" s="6"/>
    </row>
    <row r="32" spans="1:12" ht="15" customHeight="1">
      <c r="A32" s="52"/>
      <c r="B32" s="52"/>
      <c r="C32" s="11"/>
      <c r="D32" s="11"/>
      <c r="E32" s="125"/>
      <c r="F32" s="126"/>
      <c r="G32" s="125"/>
      <c r="H32"/>
      <c r="I32"/>
      <c r="J32" s="6"/>
      <c r="K32" s="6"/>
      <c r="L32" s="6"/>
    </row>
    <row r="33" spans="1:12" ht="15" customHeight="1">
      <c r="A33" s="52"/>
      <c r="B33" s="52"/>
      <c r="C33" s="12"/>
      <c r="D33" s="12"/>
      <c r="E33" s="125"/>
      <c r="F33" s="127"/>
      <c r="G33" s="125"/>
      <c r="H33"/>
      <c r="I33"/>
      <c r="J33" s="6"/>
      <c r="K33" s="6"/>
      <c r="L33" s="6"/>
    </row>
    <row r="34" spans="1:12" ht="15" customHeight="1">
      <c r="A34" s="90"/>
      <c r="B34" s="90"/>
      <c r="C34" s="93" t="s">
        <v>112</v>
      </c>
      <c r="D34" s="11"/>
      <c r="E34" s="128"/>
      <c r="F34" s="129"/>
      <c r="G34" s="128" t="s">
        <v>113</v>
      </c>
      <c r="H34"/>
      <c r="I34"/>
      <c r="J34" s="6"/>
      <c r="K34" s="6"/>
      <c r="L34" s="6"/>
    </row>
    <row r="35" spans="1:12" ht="15" customHeight="1">
      <c r="A35" s="92"/>
      <c r="B35" s="92"/>
      <c r="C35" s="94" t="s">
        <v>114</v>
      </c>
      <c r="D35" s="11"/>
      <c r="E35" s="125"/>
      <c r="F35" s="126"/>
      <c r="G35" s="125" t="s">
        <v>115</v>
      </c>
      <c r="H35"/>
      <c r="I35"/>
      <c r="J35" s="6"/>
      <c r="K35" s="6"/>
      <c r="L35" s="6"/>
    </row>
    <row r="36" spans="1:12" ht="15" customHeight="1">
      <c r="A36" s="54"/>
      <c r="B36" s="3"/>
      <c r="C36" s="3"/>
      <c r="D36" s="3"/>
      <c r="E36" s="3"/>
      <c r="F36" s="3"/>
      <c r="H36"/>
      <c r="I36"/>
      <c r="J36" s="6"/>
      <c r="K36" s="6"/>
      <c r="L36" s="6"/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6"/>
      <c r="J37" s="6"/>
      <c r="K37" s="6"/>
      <c r="L37" s="6"/>
    </row>
    <row r="38" spans="1:12" ht="15" customHeight="1">
      <c r="A38" s="3"/>
      <c r="B38" s="3"/>
      <c r="C38" s="3"/>
      <c r="D38" s="3"/>
      <c r="E38" s="136"/>
      <c r="F38" s="3"/>
      <c r="G38" s="3"/>
      <c r="H38" s="3"/>
      <c r="I38" s="6"/>
      <c r="J38" s="6"/>
      <c r="K38" s="6"/>
      <c r="L38" s="6"/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6"/>
      <c r="J39" s="6"/>
      <c r="K39" s="6"/>
      <c r="L39" s="6"/>
    </row>
    <row r="40" spans="1:12" ht="15" customHeight="1">
      <c r="A40" s="3"/>
      <c r="B40" s="3"/>
      <c r="C40" s="3"/>
      <c r="D40" s="3"/>
      <c r="E40" s="136"/>
      <c r="F40" s="3"/>
      <c r="G40" s="3"/>
      <c r="H40" s="3"/>
      <c r="I40" s="6"/>
      <c r="J40" s="6"/>
      <c r="K40" s="6"/>
      <c r="L40" s="6"/>
    </row>
    <row r="41" spans="1:8" ht="15" customHeight="1">
      <c r="A41" s="3"/>
      <c r="B41" s="3"/>
      <c r="C41" s="3"/>
      <c r="D41" s="3"/>
      <c r="E41" s="3"/>
      <c r="F41" s="3"/>
      <c r="G41" s="3"/>
      <c r="H41" s="3"/>
    </row>
    <row r="42" spans="1:8" ht="15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3"/>
      <c r="B43" s="3"/>
      <c r="C43" s="3"/>
      <c r="D43" s="3"/>
      <c r="E43" s="136"/>
      <c r="F43" s="3"/>
      <c r="G43" s="3"/>
      <c r="H43" s="3"/>
    </row>
    <row r="44" spans="1:8" ht="15" customHeight="1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3"/>
      <c r="B45" s="3"/>
      <c r="C45" s="3"/>
      <c r="D45" s="3"/>
      <c r="E45" s="3"/>
      <c r="F45" s="3"/>
      <c r="G45" s="3"/>
      <c r="H45" s="3"/>
    </row>
  </sheetData>
  <sheetProtection/>
  <mergeCells count="34">
    <mergeCell ref="A30:C30"/>
    <mergeCell ref="L25:N25"/>
    <mergeCell ref="A27:C27"/>
    <mergeCell ref="D27:E27"/>
    <mergeCell ref="A28:C28"/>
    <mergeCell ref="D28:E28"/>
    <mergeCell ref="B29:C29"/>
    <mergeCell ref="D20:E20"/>
    <mergeCell ref="D21:E21"/>
    <mergeCell ref="D22:E22"/>
    <mergeCell ref="C23:E23"/>
    <mergeCell ref="C24:E24"/>
    <mergeCell ref="A25:C25"/>
    <mergeCell ref="D14:E14"/>
    <mergeCell ref="D15:E15"/>
    <mergeCell ref="D16:E16"/>
    <mergeCell ref="D17:E17"/>
    <mergeCell ref="D18:E18"/>
    <mergeCell ref="D19:E19"/>
    <mergeCell ref="B8:C8"/>
    <mergeCell ref="D8:E8"/>
    <mergeCell ref="F8:G8"/>
    <mergeCell ref="D11:E11"/>
    <mergeCell ref="D12:E12"/>
    <mergeCell ref="D13:E13"/>
    <mergeCell ref="A2:E2"/>
    <mergeCell ref="A3:E3"/>
    <mergeCell ref="A4:G4"/>
    <mergeCell ref="A5:G5"/>
    <mergeCell ref="A6:A7"/>
    <mergeCell ref="B6:C7"/>
    <mergeCell ref="D6:G6"/>
    <mergeCell ref="D7:E7"/>
    <mergeCell ref="F7:G7"/>
  </mergeCells>
  <printOptions horizontalCentered="1"/>
  <pageMargins left="1.75" right="0" top="1" bottom="1" header="0.31496062992126" footer="0.275590551181102"/>
  <pageSetup horizontalDpi="300" verticalDpi="300" orientation="landscape" paperSize="5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76"/>
  <sheetViews>
    <sheetView zoomScalePageLayoutView="0" workbookViewId="0" topLeftCell="A1">
      <selection activeCell="C27" sqref="C27"/>
    </sheetView>
  </sheetViews>
  <sheetFormatPr defaultColWidth="10.140625" defaultRowHeight="12.75"/>
  <cols>
    <col min="1" max="1" width="6.00390625" style="0" customWidth="1"/>
    <col min="2" max="2" width="55.57421875" style="0" customWidth="1"/>
    <col min="3" max="3" width="48.421875" style="0" customWidth="1"/>
    <col min="4" max="4" width="38.00390625" style="0" customWidth="1"/>
    <col min="5" max="5" width="10.140625" style="0" customWidth="1"/>
    <col min="6" max="6" width="13.7109375" style="0" bestFit="1" customWidth="1"/>
    <col min="7" max="7" width="15.140625" style="0" customWidth="1"/>
  </cols>
  <sheetData>
    <row r="1" spans="1:6" ht="15" customHeight="1">
      <c r="A1" s="144" t="s">
        <v>116</v>
      </c>
      <c r="B1" s="144"/>
      <c r="C1" s="144"/>
      <c r="D1" s="84"/>
      <c r="E1" s="1"/>
      <c r="F1" s="1"/>
    </row>
    <row r="2" spans="1:7" ht="15" customHeight="1">
      <c r="A2" s="48" t="s">
        <v>117</v>
      </c>
      <c r="B2" s="48"/>
      <c r="C2" s="124" t="s">
        <v>57</v>
      </c>
      <c r="D2" s="48"/>
      <c r="E2" s="48"/>
      <c r="F2" s="5"/>
      <c r="G2" s="3"/>
    </row>
    <row r="3" spans="1:7" ht="15" customHeight="1">
      <c r="A3" s="48" t="s">
        <v>118</v>
      </c>
      <c r="B3" s="48"/>
      <c r="C3" s="124" t="s">
        <v>190</v>
      </c>
      <c r="D3" s="48"/>
      <c r="E3" s="48"/>
      <c r="F3" s="5"/>
      <c r="G3" s="3"/>
    </row>
    <row r="4" spans="1:4" ht="15.75">
      <c r="A4" s="141" t="s">
        <v>31</v>
      </c>
      <c r="B4" s="141" t="s">
        <v>32</v>
      </c>
      <c r="C4" s="143" t="s">
        <v>18</v>
      </c>
      <c r="D4" s="143"/>
    </row>
    <row r="5" spans="1:4" ht="15.75">
      <c r="A5" s="142"/>
      <c r="B5" s="142"/>
      <c r="C5" s="82" t="s">
        <v>33</v>
      </c>
      <c r="D5" s="82" t="s">
        <v>34</v>
      </c>
    </row>
    <row r="6" spans="1:4" ht="15.75" customHeight="1" thickBot="1">
      <c r="A6" s="85">
        <v>1</v>
      </c>
      <c r="B6" s="85">
        <v>2</v>
      </c>
      <c r="C6" s="85">
        <v>3</v>
      </c>
      <c r="D6" s="85">
        <v>4</v>
      </c>
    </row>
    <row r="7" spans="1:4" ht="16.5" customHeight="1" thickTop="1">
      <c r="A7" s="40">
        <v>1</v>
      </c>
      <c r="B7" s="41" t="s">
        <v>35</v>
      </c>
      <c r="C7" s="79">
        <v>14337000</v>
      </c>
      <c r="D7" s="79"/>
    </row>
    <row r="8" spans="1:4" ht="16.5" customHeight="1">
      <c r="A8" s="40">
        <v>2</v>
      </c>
      <c r="B8" s="41" t="s">
        <v>36</v>
      </c>
      <c r="C8" s="97">
        <v>1571000</v>
      </c>
      <c r="D8" s="79"/>
    </row>
    <row r="9" spans="1:4" ht="16.5" customHeight="1">
      <c r="A9" s="40">
        <v>3</v>
      </c>
      <c r="B9" s="41" t="s">
        <v>15</v>
      </c>
      <c r="C9" s="79"/>
      <c r="D9" s="79" t="s">
        <v>60</v>
      </c>
    </row>
    <row r="10" spans="1:4" ht="16.5" customHeight="1">
      <c r="A10" s="40">
        <v>4</v>
      </c>
      <c r="B10" s="41" t="s">
        <v>37</v>
      </c>
      <c r="C10" s="79"/>
      <c r="D10" s="79" t="s">
        <v>60</v>
      </c>
    </row>
    <row r="11" spans="1:4" ht="16.5" customHeight="1">
      <c r="A11" s="40">
        <v>5</v>
      </c>
      <c r="B11" s="41" t="s">
        <v>38</v>
      </c>
      <c r="C11" s="79"/>
      <c r="D11" s="79">
        <v>0</v>
      </c>
    </row>
    <row r="12" spans="1:4" ht="16.5" customHeight="1">
      <c r="A12" s="40">
        <v>6</v>
      </c>
      <c r="B12" s="41" t="s">
        <v>39</v>
      </c>
      <c r="C12" s="79"/>
      <c r="D12" s="79">
        <v>0</v>
      </c>
    </row>
    <row r="13" spans="1:4" ht="16.5" customHeight="1">
      <c r="A13" s="40">
        <v>7</v>
      </c>
      <c r="B13" s="41" t="s">
        <v>40</v>
      </c>
      <c r="C13" s="79"/>
      <c r="D13" s="79" t="s">
        <v>60</v>
      </c>
    </row>
    <row r="14" spans="1:4" ht="16.5" customHeight="1">
      <c r="A14" s="40">
        <v>8</v>
      </c>
      <c r="B14" s="41" t="s">
        <v>41</v>
      </c>
      <c r="C14" s="79"/>
      <c r="D14" s="79">
        <v>0</v>
      </c>
    </row>
    <row r="15" spans="1:4" ht="16.5" customHeight="1">
      <c r="A15" s="40">
        <v>9</v>
      </c>
      <c r="B15" s="41" t="s">
        <v>42</v>
      </c>
      <c r="C15" s="79"/>
      <c r="D15" s="79">
        <v>0</v>
      </c>
    </row>
    <row r="16" spans="1:4" ht="16.5" customHeight="1">
      <c r="A16" s="40">
        <v>10</v>
      </c>
      <c r="B16" s="41" t="s">
        <v>43</v>
      </c>
      <c r="C16" s="79"/>
      <c r="D16" s="79">
        <v>0</v>
      </c>
    </row>
    <row r="17" spans="1:7" ht="16.5" customHeight="1">
      <c r="A17" s="40">
        <v>11</v>
      </c>
      <c r="B17" s="41" t="s">
        <v>44</v>
      </c>
      <c r="C17" s="79"/>
      <c r="D17" s="79" t="s">
        <v>60</v>
      </c>
      <c r="G17" s="96"/>
    </row>
    <row r="18" spans="1:4" ht="16.5" customHeight="1">
      <c r="A18" s="40">
        <v>12</v>
      </c>
      <c r="B18" s="41" t="s">
        <v>45</v>
      </c>
      <c r="C18" s="79"/>
      <c r="D18" s="79">
        <v>30000</v>
      </c>
    </row>
    <row r="19" spans="1:4" ht="16.5" customHeight="1">
      <c r="A19" s="40"/>
      <c r="B19" s="42" t="s">
        <v>6</v>
      </c>
      <c r="C19" s="97">
        <f>SUM(C7:C18)</f>
        <v>15908000</v>
      </c>
      <c r="D19" s="97">
        <f>SUM(D9:D18)</f>
        <v>30000</v>
      </c>
    </row>
    <row r="20" spans="1:7" ht="16.5" customHeight="1">
      <c r="A20" s="43"/>
      <c r="B20" s="44" t="s">
        <v>49</v>
      </c>
      <c r="C20" s="80"/>
      <c r="D20" s="80">
        <f>C19-D19</f>
        <v>15878000</v>
      </c>
      <c r="G20" s="130"/>
    </row>
    <row r="21" spans="1:6" ht="16.5" customHeight="1">
      <c r="A21" s="41"/>
      <c r="B21" s="41" t="s">
        <v>47</v>
      </c>
      <c r="C21" s="79"/>
      <c r="D21" s="97">
        <v>7888000</v>
      </c>
      <c r="F21" s="96"/>
    </row>
    <row r="22" spans="1:7" ht="16.5" customHeight="1" thickBot="1">
      <c r="A22" s="46"/>
      <c r="B22" s="47" t="s">
        <v>48</v>
      </c>
      <c r="C22" s="81"/>
      <c r="D22" s="81">
        <f>D20-D21</f>
        <v>7990000</v>
      </c>
      <c r="G22" s="96"/>
    </row>
    <row r="23" spans="1:6" ht="16.5" thickTop="1">
      <c r="A23" s="36"/>
      <c r="B23" s="87" t="s">
        <v>19</v>
      </c>
      <c r="C23" s="36"/>
      <c r="D23" s="89" t="s">
        <v>191</v>
      </c>
      <c r="F23" s="96"/>
    </row>
    <row r="24" spans="1:12" s="4" customFormat="1" ht="13.5" customHeight="1">
      <c r="A24" s="52"/>
      <c r="B24" s="87" t="s">
        <v>110</v>
      </c>
      <c r="C24" s="52"/>
      <c r="D24" s="89" t="s">
        <v>111</v>
      </c>
      <c r="E24" s="51"/>
      <c r="F24" s="51"/>
      <c r="G24" s="51"/>
      <c r="H24" s="3"/>
      <c r="I24" s="6"/>
      <c r="J24" s="6"/>
      <c r="K24" s="6"/>
      <c r="L24" s="6"/>
    </row>
    <row r="25" spans="2:6" ht="15.75">
      <c r="B25" s="88"/>
      <c r="C25" s="88"/>
      <c r="D25" s="89"/>
      <c r="E25" s="36"/>
      <c r="F25" s="36"/>
    </row>
    <row r="26" spans="2:6" ht="15.75">
      <c r="B26" s="88"/>
      <c r="D26" s="89"/>
      <c r="E26" s="36"/>
      <c r="F26" s="36"/>
    </row>
    <row r="27" spans="2:6" ht="15.75">
      <c r="B27" s="88"/>
      <c r="D27" s="89"/>
      <c r="E27" s="36"/>
      <c r="F27" s="36"/>
    </row>
    <row r="28" spans="2:6" ht="15.75">
      <c r="B28" s="90" t="s">
        <v>112</v>
      </c>
      <c r="D28" s="91" t="s">
        <v>113</v>
      </c>
      <c r="E28" s="36"/>
      <c r="F28" s="36"/>
    </row>
    <row r="29" spans="2:6" ht="15.75">
      <c r="B29" s="92" t="s">
        <v>114</v>
      </c>
      <c r="D29" s="89" t="s">
        <v>115</v>
      </c>
      <c r="E29" s="36"/>
      <c r="F29" s="36"/>
    </row>
    <row r="30" spans="4:6" ht="15">
      <c r="D30" s="36"/>
      <c r="E30" s="36"/>
      <c r="F30" s="36"/>
    </row>
    <row r="31" spans="4:6" ht="15">
      <c r="D31" s="36"/>
      <c r="E31" s="36"/>
      <c r="F31" s="36"/>
    </row>
    <row r="32" ht="16.5">
      <c r="D32" s="53"/>
    </row>
    <row r="1545" ht="12.75">
      <c r="C1545" t="s">
        <v>124</v>
      </c>
    </row>
    <row r="1546" ht="12.75">
      <c r="C1546" t="s">
        <v>124</v>
      </c>
    </row>
    <row r="1576" ht="12.75">
      <c r="B1576" t="s">
        <v>124</v>
      </c>
    </row>
  </sheetData>
  <sheetProtection/>
  <mergeCells count="4">
    <mergeCell ref="A1:C1"/>
    <mergeCell ref="A4:A5"/>
    <mergeCell ref="B4:B5"/>
    <mergeCell ref="C4:D4"/>
  </mergeCells>
  <printOptions horizontalCentered="1"/>
  <pageMargins left="1.75" right="0.5" top="1" bottom="1" header="0.31496062992126" footer="0.354330708661417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</dc:creator>
  <cp:keywords/>
  <dc:description/>
  <cp:lastModifiedBy>Ruang Sidang Utama</cp:lastModifiedBy>
  <cp:lastPrinted>2019-12-04T10:31:07Z</cp:lastPrinted>
  <dcterms:created xsi:type="dcterms:W3CDTF">2010-07-22T01:14:52Z</dcterms:created>
  <dcterms:modified xsi:type="dcterms:W3CDTF">2019-12-04T10:31:24Z</dcterms:modified>
  <cp:category/>
  <cp:version/>
  <cp:contentType/>
  <cp:contentStatus/>
</cp:coreProperties>
</file>